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9120" windowHeight="4140" activeTab="5"/>
  </bookViews>
  <sheets>
    <sheet name="Kõik" sheetId="1" r:id="rId1"/>
    <sheet name="7.klass" sheetId="19" r:id="rId2"/>
    <sheet name="8.klass" sheetId="20" r:id="rId3"/>
    <sheet name="9.klass" sheetId="21" r:id="rId4"/>
    <sheet name="10.klass" sheetId="22" r:id="rId5"/>
    <sheet name="11.klass" sheetId="23" r:id="rId6"/>
    <sheet name="12.klass" sheetId="24" r:id="rId7"/>
  </sheets>
  <definedNames>
    <definedName name="_xlnm._FilterDatabase" localSheetId="0" hidden="1">Kõik!$A$2:$R$452</definedName>
  </definedNames>
  <calcPr calcId="145621"/>
</workbook>
</file>

<file path=xl/calcChain.xml><?xml version="1.0" encoding="utf-8"?>
<calcChain xmlns="http://schemas.openxmlformats.org/spreadsheetml/2006/main">
  <c r="K414" i="1" l="1"/>
  <c r="L414" i="1"/>
  <c r="M414" i="1"/>
  <c r="N414" i="1"/>
  <c r="O414" i="1"/>
  <c r="P414" i="1"/>
  <c r="K16" i="1"/>
  <c r="L16" i="1"/>
  <c r="M16" i="1"/>
  <c r="N16" i="1"/>
  <c r="O16" i="1"/>
  <c r="P16" i="1"/>
  <c r="K65" i="1"/>
  <c r="L65" i="1"/>
  <c r="M65" i="1"/>
  <c r="N65" i="1"/>
  <c r="O65" i="1"/>
  <c r="P65" i="1"/>
  <c r="K77" i="1"/>
  <c r="L77" i="1"/>
  <c r="M77" i="1"/>
  <c r="N77" i="1"/>
  <c r="O77" i="1"/>
  <c r="P77" i="1"/>
  <c r="K81" i="1"/>
  <c r="L81" i="1"/>
  <c r="M81" i="1"/>
  <c r="N81" i="1"/>
  <c r="O81" i="1"/>
  <c r="P81" i="1"/>
  <c r="K93" i="1"/>
  <c r="L93" i="1"/>
  <c r="M93" i="1"/>
  <c r="N93" i="1"/>
  <c r="O93" i="1"/>
  <c r="P93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K118" i="1"/>
  <c r="L118" i="1"/>
  <c r="M118" i="1"/>
  <c r="N118" i="1"/>
  <c r="O118" i="1"/>
  <c r="P118" i="1"/>
  <c r="K139" i="1"/>
  <c r="L139" i="1"/>
  <c r="M139" i="1"/>
  <c r="N139" i="1"/>
  <c r="O139" i="1"/>
  <c r="P139" i="1"/>
  <c r="K151" i="1"/>
  <c r="L151" i="1"/>
  <c r="M151" i="1"/>
  <c r="N151" i="1"/>
  <c r="O151" i="1"/>
  <c r="P151" i="1"/>
  <c r="K152" i="1"/>
  <c r="L152" i="1"/>
  <c r="M152" i="1"/>
  <c r="N152" i="1"/>
  <c r="O152" i="1"/>
  <c r="P152" i="1"/>
  <c r="K154" i="1"/>
  <c r="L154" i="1"/>
  <c r="M154" i="1"/>
  <c r="N154" i="1"/>
  <c r="O154" i="1"/>
  <c r="P154" i="1"/>
  <c r="K166" i="1"/>
  <c r="L166" i="1"/>
  <c r="M166" i="1"/>
  <c r="N166" i="1"/>
  <c r="O166" i="1"/>
  <c r="P166" i="1"/>
  <c r="K172" i="1"/>
  <c r="L172" i="1"/>
  <c r="M172" i="1"/>
  <c r="N172" i="1"/>
  <c r="O172" i="1"/>
  <c r="P172" i="1"/>
  <c r="K173" i="1"/>
  <c r="L173" i="1"/>
  <c r="M173" i="1"/>
  <c r="N173" i="1"/>
  <c r="O173" i="1"/>
  <c r="P173" i="1"/>
  <c r="K179" i="1"/>
  <c r="L179" i="1"/>
  <c r="M179" i="1"/>
  <c r="N179" i="1"/>
  <c r="O179" i="1"/>
  <c r="P179" i="1"/>
  <c r="K182" i="1"/>
  <c r="L182" i="1"/>
  <c r="M182" i="1"/>
  <c r="N182" i="1"/>
  <c r="O182" i="1"/>
  <c r="P182" i="1"/>
  <c r="K185" i="1"/>
  <c r="L185" i="1"/>
  <c r="M185" i="1"/>
  <c r="N185" i="1"/>
  <c r="O185" i="1"/>
  <c r="P185" i="1"/>
  <c r="K187" i="1"/>
  <c r="L187" i="1"/>
  <c r="M187" i="1"/>
  <c r="N187" i="1"/>
  <c r="O187" i="1"/>
  <c r="P187" i="1"/>
  <c r="P11" i="1"/>
  <c r="O11" i="1"/>
  <c r="N11" i="1"/>
  <c r="M11" i="1"/>
  <c r="L11" i="1"/>
  <c r="K11" i="1"/>
  <c r="P5" i="1"/>
  <c r="O5" i="1"/>
  <c r="N5" i="1"/>
  <c r="M5" i="1"/>
  <c r="L5" i="1"/>
  <c r="K5" i="1"/>
  <c r="P34" i="1"/>
  <c r="O34" i="1"/>
  <c r="N34" i="1"/>
  <c r="M34" i="1"/>
  <c r="L34" i="1"/>
  <c r="K34" i="1"/>
  <c r="K88" i="1"/>
  <c r="L88" i="1"/>
  <c r="M88" i="1"/>
  <c r="N88" i="1"/>
  <c r="O88" i="1"/>
  <c r="P88" i="1"/>
  <c r="K119" i="1"/>
  <c r="L119" i="1"/>
  <c r="M119" i="1"/>
  <c r="N119" i="1"/>
  <c r="O119" i="1"/>
  <c r="P119" i="1"/>
  <c r="K296" i="1"/>
  <c r="L296" i="1"/>
  <c r="M296" i="1"/>
  <c r="N296" i="1"/>
  <c r="O296" i="1"/>
  <c r="P296" i="1"/>
  <c r="K299" i="1"/>
  <c r="L299" i="1"/>
  <c r="M299" i="1"/>
  <c r="N299" i="1"/>
  <c r="O299" i="1"/>
  <c r="P299" i="1"/>
  <c r="K203" i="1"/>
  <c r="L203" i="1"/>
  <c r="M203" i="1"/>
  <c r="N203" i="1"/>
  <c r="O203" i="1"/>
  <c r="P203" i="1"/>
  <c r="K116" i="1"/>
  <c r="L116" i="1"/>
  <c r="M116" i="1"/>
  <c r="N116" i="1"/>
  <c r="O116" i="1"/>
  <c r="P116" i="1"/>
  <c r="K313" i="1"/>
  <c r="L313" i="1"/>
  <c r="M313" i="1"/>
  <c r="N313" i="1"/>
  <c r="O313" i="1"/>
  <c r="P313" i="1"/>
  <c r="K311" i="1"/>
  <c r="L311" i="1"/>
  <c r="M311" i="1"/>
  <c r="N311" i="1"/>
  <c r="O311" i="1"/>
  <c r="P311" i="1"/>
  <c r="K385" i="1"/>
  <c r="L385" i="1"/>
  <c r="M385" i="1"/>
  <c r="N385" i="1"/>
  <c r="O385" i="1"/>
  <c r="P385" i="1"/>
  <c r="K188" i="1"/>
  <c r="L188" i="1"/>
  <c r="M188" i="1"/>
  <c r="N188" i="1"/>
  <c r="O188" i="1"/>
  <c r="P188" i="1"/>
  <c r="K353" i="1"/>
  <c r="L353" i="1"/>
  <c r="M353" i="1"/>
  <c r="N353" i="1"/>
  <c r="O353" i="1"/>
  <c r="P353" i="1"/>
  <c r="K405" i="1"/>
  <c r="L405" i="1"/>
  <c r="M405" i="1"/>
  <c r="N405" i="1"/>
  <c r="O405" i="1"/>
  <c r="P405" i="1"/>
  <c r="K205" i="1"/>
  <c r="L205" i="1"/>
  <c r="M205" i="1"/>
  <c r="N205" i="1"/>
  <c r="O205" i="1"/>
  <c r="P205" i="1"/>
  <c r="K314" i="1"/>
  <c r="L314" i="1"/>
  <c r="M314" i="1"/>
  <c r="N314" i="1"/>
  <c r="O314" i="1"/>
  <c r="P314" i="1"/>
  <c r="K333" i="1"/>
  <c r="L333" i="1"/>
  <c r="M333" i="1"/>
  <c r="N333" i="1"/>
  <c r="O333" i="1"/>
  <c r="P333" i="1"/>
  <c r="K410" i="1"/>
  <c r="L410" i="1"/>
  <c r="M410" i="1"/>
  <c r="N410" i="1"/>
  <c r="O410" i="1"/>
  <c r="P410" i="1"/>
  <c r="K194" i="1"/>
  <c r="L194" i="1"/>
  <c r="M194" i="1"/>
  <c r="N194" i="1"/>
  <c r="O194" i="1"/>
  <c r="P194" i="1"/>
  <c r="K231" i="1"/>
  <c r="L231" i="1"/>
  <c r="M231" i="1"/>
  <c r="N231" i="1"/>
  <c r="O231" i="1"/>
  <c r="P231" i="1"/>
  <c r="K408" i="1"/>
  <c r="L408" i="1"/>
  <c r="M408" i="1"/>
  <c r="N408" i="1"/>
  <c r="O408" i="1"/>
  <c r="P408" i="1"/>
  <c r="K63" i="1"/>
  <c r="L63" i="1"/>
  <c r="M63" i="1"/>
  <c r="N63" i="1"/>
  <c r="O63" i="1"/>
  <c r="P63" i="1"/>
  <c r="K360" i="1"/>
  <c r="L360" i="1"/>
  <c r="M360" i="1"/>
  <c r="N360" i="1"/>
  <c r="O360" i="1"/>
  <c r="P360" i="1"/>
  <c r="K275" i="1"/>
  <c r="L275" i="1"/>
  <c r="M275" i="1"/>
  <c r="N275" i="1"/>
  <c r="O275" i="1"/>
  <c r="P275" i="1"/>
  <c r="K350" i="1"/>
  <c r="L350" i="1"/>
  <c r="M350" i="1"/>
  <c r="N350" i="1"/>
  <c r="O350" i="1"/>
  <c r="P350" i="1"/>
  <c r="K36" i="1"/>
  <c r="L36" i="1"/>
  <c r="M36" i="1"/>
  <c r="N36" i="1"/>
  <c r="O36" i="1"/>
  <c r="P36" i="1"/>
  <c r="K383" i="1"/>
  <c r="L383" i="1"/>
  <c r="M383" i="1"/>
  <c r="N383" i="1"/>
  <c r="O383" i="1"/>
  <c r="P383" i="1"/>
  <c r="K409" i="1"/>
  <c r="L409" i="1"/>
  <c r="M409" i="1"/>
  <c r="N409" i="1"/>
  <c r="O409" i="1"/>
  <c r="P409" i="1"/>
  <c r="K251" i="1"/>
  <c r="L251" i="1"/>
  <c r="M251" i="1"/>
  <c r="N251" i="1"/>
  <c r="O251" i="1"/>
  <c r="P251" i="1"/>
  <c r="K174" i="1"/>
  <c r="L174" i="1"/>
  <c r="M174" i="1"/>
  <c r="N174" i="1"/>
  <c r="O174" i="1"/>
  <c r="P174" i="1"/>
  <c r="K228" i="1"/>
  <c r="L228" i="1"/>
  <c r="M228" i="1"/>
  <c r="N228" i="1"/>
  <c r="O228" i="1"/>
  <c r="P228" i="1"/>
  <c r="K67" i="1"/>
  <c r="L67" i="1"/>
  <c r="M67" i="1"/>
  <c r="N67" i="1"/>
  <c r="O67" i="1"/>
  <c r="P67" i="1"/>
  <c r="K95" i="1"/>
  <c r="L95" i="1"/>
  <c r="M95" i="1"/>
  <c r="N95" i="1"/>
  <c r="O95" i="1"/>
  <c r="P95" i="1"/>
  <c r="K134" i="1"/>
  <c r="L134" i="1"/>
  <c r="M134" i="1"/>
  <c r="N134" i="1"/>
  <c r="O134" i="1"/>
  <c r="P134" i="1"/>
  <c r="K283" i="1"/>
  <c r="L283" i="1"/>
  <c r="M283" i="1"/>
  <c r="N283" i="1"/>
  <c r="O283" i="1"/>
  <c r="P283" i="1"/>
  <c r="K223" i="1"/>
  <c r="L223" i="1"/>
  <c r="M223" i="1"/>
  <c r="N223" i="1"/>
  <c r="O223" i="1"/>
  <c r="P223" i="1"/>
  <c r="K271" i="1"/>
  <c r="L271" i="1"/>
  <c r="M271" i="1"/>
  <c r="N271" i="1"/>
  <c r="O271" i="1"/>
  <c r="P271" i="1"/>
  <c r="K26" i="1"/>
  <c r="L26" i="1"/>
  <c r="M26" i="1"/>
  <c r="N26" i="1"/>
  <c r="O26" i="1"/>
  <c r="P26" i="1"/>
  <c r="K401" i="1"/>
  <c r="L401" i="1"/>
  <c r="M401" i="1"/>
  <c r="N401" i="1"/>
  <c r="O401" i="1"/>
  <c r="P401" i="1"/>
  <c r="K263" i="1"/>
  <c r="L263" i="1"/>
  <c r="M263" i="1"/>
  <c r="N263" i="1"/>
  <c r="O263" i="1"/>
  <c r="P263" i="1"/>
  <c r="K150" i="1"/>
  <c r="L150" i="1"/>
  <c r="M150" i="1"/>
  <c r="N150" i="1"/>
  <c r="O150" i="1"/>
  <c r="P150" i="1"/>
  <c r="K249" i="1"/>
  <c r="L249" i="1"/>
  <c r="M249" i="1"/>
  <c r="N249" i="1"/>
  <c r="O249" i="1"/>
  <c r="P249" i="1"/>
  <c r="K304" i="1"/>
  <c r="L304" i="1"/>
  <c r="M304" i="1"/>
  <c r="N304" i="1"/>
  <c r="O304" i="1"/>
  <c r="P304" i="1"/>
  <c r="K390" i="1"/>
  <c r="L390" i="1"/>
  <c r="M390" i="1"/>
  <c r="N390" i="1"/>
  <c r="O390" i="1"/>
  <c r="P390" i="1"/>
  <c r="K389" i="1"/>
  <c r="L389" i="1"/>
  <c r="M389" i="1"/>
  <c r="N389" i="1"/>
  <c r="O389" i="1"/>
  <c r="P389" i="1"/>
  <c r="K328" i="1"/>
  <c r="L328" i="1"/>
  <c r="M328" i="1"/>
  <c r="N328" i="1"/>
  <c r="O328" i="1"/>
  <c r="P328" i="1"/>
  <c r="K369" i="1"/>
  <c r="L369" i="1"/>
  <c r="M369" i="1"/>
  <c r="N369" i="1"/>
  <c r="O369" i="1"/>
  <c r="P369" i="1"/>
  <c r="K265" i="1"/>
  <c r="L265" i="1"/>
  <c r="M265" i="1"/>
  <c r="N265" i="1"/>
  <c r="O265" i="1"/>
  <c r="P265" i="1"/>
  <c r="K145" i="1"/>
  <c r="L145" i="1"/>
  <c r="M145" i="1"/>
  <c r="N145" i="1"/>
  <c r="O145" i="1"/>
  <c r="P145" i="1"/>
  <c r="K35" i="1"/>
  <c r="L35" i="1"/>
  <c r="M35" i="1"/>
  <c r="N35" i="1"/>
  <c r="O35" i="1"/>
  <c r="P35" i="1"/>
  <c r="K358" i="1"/>
  <c r="L358" i="1"/>
  <c r="M358" i="1"/>
  <c r="N358" i="1"/>
  <c r="O358" i="1"/>
  <c r="P358" i="1"/>
  <c r="K211" i="1"/>
  <c r="L211" i="1"/>
  <c r="M211" i="1"/>
  <c r="N211" i="1"/>
  <c r="O211" i="1"/>
  <c r="P211" i="1"/>
  <c r="K321" i="1"/>
  <c r="L321" i="1"/>
  <c r="M321" i="1"/>
  <c r="N321" i="1"/>
  <c r="O321" i="1"/>
  <c r="P321" i="1"/>
  <c r="K234" i="1"/>
  <c r="L234" i="1"/>
  <c r="M234" i="1"/>
  <c r="N234" i="1"/>
  <c r="O234" i="1"/>
  <c r="P234" i="1"/>
  <c r="K326" i="1"/>
  <c r="L326" i="1"/>
  <c r="M326" i="1"/>
  <c r="N326" i="1"/>
  <c r="O326" i="1"/>
  <c r="P326" i="1"/>
  <c r="K345" i="1"/>
  <c r="L345" i="1"/>
  <c r="M345" i="1"/>
  <c r="N345" i="1"/>
  <c r="O345" i="1"/>
  <c r="P345" i="1"/>
  <c r="K303" i="1"/>
  <c r="L303" i="1"/>
  <c r="M303" i="1"/>
  <c r="N303" i="1"/>
  <c r="O303" i="1"/>
  <c r="P303" i="1"/>
  <c r="K287" i="1"/>
  <c r="L287" i="1"/>
  <c r="M287" i="1"/>
  <c r="N287" i="1"/>
  <c r="O287" i="1"/>
  <c r="P287" i="1"/>
  <c r="K380" i="1"/>
  <c r="L380" i="1"/>
  <c r="M380" i="1"/>
  <c r="N380" i="1"/>
  <c r="O380" i="1"/>
  <c r="P380" i="1"/>
  <c r="K177" i="1"/>
  <c r="L177" i="1"/>
  <c r="M177" i="1"/>
  <c r="N177" i="1"/>
  <c r="O177" i="1"/>
  <c r="P177" i="1"/>
  <c r="K195" i="1"/>
  <c r="L195" i="1"/>
  <c r="M195" i="1"/>
  <c r="N195" i="1"/>
  <c r="O195" i="1"/>
  <c r="P195" i="1"/>
  <c r="K104" i="1"/>
  <c r="L104" i="1"/>
  <c r="M104" i="1"/>
  <c r="N104" i="1"/>
  <c r="O104" i="1"/>
  <c r="P104" i="1"/>
  <c r="K128" i="1"/>
  <c r="L128" i="1"/>
  <c r="M128" i="1"/>
  <c r="N128" i="1"/>
  <c r="O128" i="1"/>
  <c r="P128" i="1"/>
  <c r="K83" i="1"/>
  <c r="L83" i="1"/>
  <c r="M83" i="1"/>
  <c r="N83" i="1"/>
  <c r="O83" i="1"/>
  <c r="P83" i="1"/>
  <c r="K398" i="1"/>
  <c r="L398" i="1"/>
  <c r="M398" i="1"/>
  <c r="N398" i="1"/>
  <c r="O398" i="1"/>
  <c r="P398" i="1"/>
  <c r="K238" i="1"/>
  <c r="L238" i="1"/>
  <c r="M238" i="1"/>
  <c r="N238" i="1"/>
  <c r="O238" i="1"/>
  <c r="P238" i="1"/>
  <c r="K191" i="1"/>
  <c r="L191" i="1"/>
  <c r="M191" i="1"/>
  <c r="N191" i="1"/>
  <c r="O191" i="1"/>
  <c r="P191" i="1"/>
  <c r="K221" i="1"/>
  <c r="L221" i="1"/>
  <c r="M221" i="1"/>
  <c r="N221" i="1"/>
  <c r="O221" i="1"/>
  <c r="P221" i="1"/>
  <c r="K291" i="1"/>
  <c r="L291" i="1"/>
  <c r="M291" i="1"/>
  <c r="N291" i="1"/>
  <c r="O291" i="1"/>
  <c r="P291" i="1"/>
  <c r="K344" i="1"/>
  <c r="L344" i="1"/>
  <c r="M344" i="1"/>
  <c r="N344" i="1"/>
  <c r="O344" i="1"/>
  <c r="P344" i="1"/>
  <c r="K377" i="1"/>
  <c r="L377" i="1"/>
  <c r="M377" i="1"/>
  <c r="N377" i="1"/>
  <c r="O377" i="1"/>
  <c r="P377" i="1"/>
  <c r="K332" i="1"/>
  <c r="L332" i="1"/>
  <c r="M332" i="1"/>
  <c r="N332" i="1"/>
  <c r="O332" i="1"/>
  <c r="P332" i="1"/>
  <c r="K192" i="1"/>
  <c r="L192" i="1"/>
  <c r="M192" i="1"/>
  <c r="N192" i="1"/>
  <c r="O192" i="1"/>
  <c r="P192" i="1"/>
  <c r="K423" i="1"/>
  <c r="L423" i="1"/>
  <c r="M423" i="1"/>
  <c r="N423" i="1"/>
  <c r="O423" i="1"/>
  <c r="P423" i="1"/>
  <c r="K357" i="1"/>
  <c r="L357" i="1"/>
  <c r="M357" i="1"/>
  <c r="N357" i="1"/>
  <c r="O357" i="1"/>
  <c r="P357" i="1"/>
  <c r="K388" i="1"/>
  <c r="L388" i="1"/>
  <c r="M388" i="1"/>
  <c r="N388" i="1"/>
  <c r="O388" i="1"/>
  <c r="P388" i="1"/>
  <c r="K403" i="1"/>
  <c r="L403" i="1"/>
  <c r="M403" i="1"/>
  <c r="N403" i="1"/>
  <c r="O403" i="1"/>
  <c r="P403" i="1"/>
  <c r="K280" i="1"/>
  <c r="L280" i="1"/>
  <c r="M280" i="1"/>
  <c r="N280" i="1"/>
  <c r="O280" i="1"/>
  <c r="P280" i="1"/>
  <c r="K386" i="1"/>
  <c r="L386" i="1"/>
  <c r="M386" i="1"/>
  <c r="N386" i="1"/>
  <c r="O386" i="1"/>
  <c r="P386" i="1"/>
  <c r="K322" i="1"/>
  <c r="L322" i="1"/>
  <c r="M322" i="1"/>
  <c r="N322" i="1"/>
  <c r="O322" i="1"/>
  <c r="P322" i="1"/>
  <c r="K295" i="1"/>
  <c r="L295" i="1"/>
  <c r="M295" i="1"/>
  <c r="N295" i="1"/>
  <c r="O295" i="1"/>
  <c r="P295" i="1"/>
  <c r="K343" i="1"/>
  <c r="L343" i="1"/>
  <c r="M343" i="1"/>
  <c r="N343" i="1"/>
  <c r="O343" i="1"/>
  <c r="P343" i="1"/>
  <c r="K418" i="1"/>
  <c r="L418" i="1"/>
  <c r="M418" i="1"/>
  <c r="N418" i="1"/>
  <c r="O418" i="1"/>
  <c r="P418" i="1"/>
  <c r="K74" i="1"/>
  <c r="L74" i="1"/>
  <c r="M74" i="1"/>
  <c r="N74" i="1"/>
  <c r="O74" i="1"/>
  <c r="P74" i="1"/>
  <c r="K413" i="1"/>
  <c r="L413" i="1"/>
  <c r="M413" i="1"/>
  <c r="N413" i="1"/>
  <c r="O413" i="1"/>
  <c r="P413" i="1"/>
  <c r="K165" i="1"/>
  <c r="L165" i="1"/>
  <c r="M165" i="1"/>
  <c r="N165" i="1"/>
  <c r="O165" i="1"/>
  <c r="P165" i="1"/>
  <c r="K105" i="1"/>
  <c r="L105" i="1"/>
  <c r="M105" i="1"/>
  <c r="N105" i="1"/>
  <c r="O105" i="1"/>
  <c r="P105" i="1"/>
  <c r="K149" i="1"/>
  <c r="L149" i="1"/>
  <c r="M149" i="1"/>
  <c r="N149" i="1"/>
  <c r="O149" i="1"/>
  <c r="P149" i="1"/>
  <c r="K50" i="1"/>
  <c r="L50" i="1"/>
  <c r="M50" i="1"/>
  <c r="N50" i="1"/>
  <c r="O50" i="1"/>
  <c r="P50" i="1"/>
  <c r="K334" i="1"/>
  <c r="L334" i="1"/>
  <c r="M334" i="1"/>
  <c r="N334" i="1"/>
  <c r="O334" i="1"/>
  <c r="P334" i="1"/>
  <c r="K183" i="1"/>
  <c r="L183" i="1"/>
  <c r="M183" i="1"/>
  <c r="N183" i="1"/>
  <c r="O183" i="1"/>
  <c r="P183" i="1"/>
  <c r="K176" i="1"/>
  <c r="L176" i="1"/>
  <c r="M176" i="1"/>
  <c r="N176" i="1"/>
  <c r="O176" i="1"/>
  <c r="P176" i="1"/>
  <c r="K294" i="1"/>
  <c r="L294" i="1"/>
  <c r="M294" i="1"/>
  <c r="N294" i="1"/>
  <c r="O294" i="1"/>
  <c r="P294" i="1"/>
  <c r="K335" i="1"/>
  <c r="L335" i="1"/>
  <c r="M335" i="1"/>
  <c r="N335" i="1"/>
  <c r="O335" i="1"/>
  <c r="P335" i="1"/>
  <c r="K415" i="1"/>
  <c r="L415" i="1"/>
  <c r="M415" i="1"/>
  <c r="N415" i="1"/>
  <c r="O415" i="1"/>
  <c r="P415" i="1"/>
  <c r="K387" i="1"/>
  <c r="L387" i="1"/>
  <c r="M387" i="1"/>
  <c r="N387" i="1"/>
  <c r="O387" i="1"/>
  <c r="P387" i="1"/>
  <c r="K293" i="1"/>
  <c r="L293" i="1"/>
  <c r="M293" i="1"/>
  <c r="N293" i="1"/>
  <c r="O293" i="1"/>
  <c r="P293" i="1"/>
  <c r="K286" i="1"/>
  <c r="L286" i="1"/>
  <c r="M286" i="1"/>
  <c r="N286" i="1"/>
  <c r="O286" i="1"/>
  <c r="P286" i="1"/>
  <c r="K230" i="1"/>
  <c r="L230" i="1"/>
  <c r="M230" i="1"/>
  <c r="N230" i="1"/>
  <c r="O230" i="1"/>
  <c r="P230" i="1"/>
  <c r="K78" i="1"/>
  <c r="L78" i="1"/>
  <c r="M78" i="1"/>
  <c r="N78" i="1"/>
  <c r="O78" i="1"/>
  <c r="P78" i="1"/>
  <c r="K75" i="1"/>
  <c r="L75" i="1"/>
  <c r="M75" i="1"/>
  <c r="N75" i="1"/>
  <c r="O75" i="1"/>
  <c r="P75" i="1"/>
  <c r="K10" i="1"/>
  <c r="L10" i="1"/>
  <c r="M10" i="1"/>
  <c r="N10" i="1"/>
  <c r="O10" i="1"/>
  <c r="P10" i="1"/>
  <c r="K58" i="1"/>
  <c r="L58" i="1"/>
  <c r="M58" i="1"/>
  <c r="N58" i="1"/>
  <c r="O58" i="1"/>
  <c r="P58" i="1"/>
  <c r="K124" i="1"/>
  <c r="L124" i="1"/>
  <c r="M124" i="1"/>
  <c r="N124" i="1"/>
  <c r="O124" i="1"/>
  <c r="P124" i="1"/>
  <c r="K102" i="1"/>
  <c r="L102" i="1"/>
  <c r="M102" i="1"/>
  <c r="N102" i="1"/>
  <c r="O102" i="1"/>
  <c r="P102" i="1"/>
  <c r="K82" i="1"/>
  <c r="L82" i="1"/>
  <c r="M82" i="1"/>
  <c r="N82" i="1"/>
  <c r="O82" i="1"/>
  <c r="P82" i="1"/>
  <c r="K39" i="1"/>
  <c r="L39" i="1"/>
  <c r="M39" i="1"/>
  <c r="N39" i="1"/>
  <c r="O39" i="1"/>
  <c r="P39" i="1"/>
  <c r="K24" i="1"/>
  <c r="L24" i="1"/>
  <c r="M24" i="1"/>
  <c r="N24" i="1"/>
  <c r="O24" i="1"/>
  <c r="P24" i="1"/>
  <c r="K84" i="1"/>
  <c r="L84" i="1"/>
  <c r="M84" i="1"/>
  <c r="N84" i="1"/>
  <c r="O84" i="1"/>
  <c r="P84" i="1"/>
  <c r="K122" i="1"/>
  <c r="L122" i="1"/>
  <c r="M122" i="1"/>
  <c r="N122" i="1"/>
  <c r="O122" i="1"/>
  <c r="P122" i="1"/>
  <c r="K85" i="1"/>
  <c r="L85" i="1"/>
  <c r="M85" i="1"/>
  <c r="N85" i="1"/>
  <c r="O85" i="1"/>
  <c r="P85" i="1"/>
  <c r="K144" i="1"/>
  <c r="L144" i="1"/>
  <c r="M144" i="1"/>
  <c r="N144" i="1"/>
  <c r="O144" i="1"/>
  <c r="P144" i="1"/>
  <c r="K21" i="1"/>
  <c r="L21" i="1"/>
  <c r="M21" i="1"/>
  <c r="N21" i="1"/>
  <c r="O21" i="1"/>
  <c r="P21" i="1"/>
  <c r="K207" i="1"/>
  <c r="L207" i="1"/>
  <c r="M207" i="1"/>
  <c r="N207" i="1"/>
  <c r="O207" i="1"/>
  <c r="P207" i="1"/>
  <c r="K8" i="1"/>
  <c r="L8" i="1"/>
  <c r="M8" i="1"/>
  <c r="N8" i="1"/>
  <c r="O8" i="1"/>
  <c r="P8" i="1"/>
  <c r="K290" i="1"/>
  <c r="L290" i="1"/>
  <c r="M290" i="1"/>
  <c r="N290" i="1"/>
  <c r="O290" i="1"/>
  <c r="P290" i="1"/>
  <c r="K31" i="1"/>
  <c r="L31" i="1"/>
  <c r="M31" i="1"/>
  <c r="N31" i="1"/>
  <c r="O31" i="1"/>
  <c r="P31" i="1"/>
  <c r="K29" i="1"/>
  <c r="L29" i="1"/>
  <c r="M29" i="1"/>
  <c r="N29" i="1"/>
  <c r="O29" i="1"/>
  <c r="P29" i="1"/>
  <c r="K117" i="1"/>
  <c r="L117" i="1"/>
  <c r="M117" i="1"/>
  <c r="N117" i="1"/>
  <c r="O117" i="1"/>
  <c r="P117" i="1"/>
  <c r="K38" i="1"/>
  <c r="L38" i="1"/>
  <c r="M38" i="1"/>
  <c r="N38" i="1"/>
  <c r="O38" i="1"/>
  <c r="P38" i="1"/>
  <c r="K113" i="1"/>
  <c r="L113" i="1"/>
  <c r="M113" i="1"/>
  <c r="N113" i="1"/>
  <c r="O113" i="1"/>
  <c r="P113" i="1"/>
  <c r="K59" i="1"/>
  <c r="L59" i="1"/>
  <c r="M59" i="1"/>
  <c r="N59" i="1"/>
  <c r="O59" i="1"/>
  <c r="P59" i="1"/>
  <c r="K80" i="1"/>
  <c r="L80" i="1"/>
  <c r="M80" i="1"/>
  <c r="N80" i="1"/>
  <c r="O80" i="1"/>
  <c r="P80" i="1"/>
  <c r="K14" i="1"/>
  <c r="L14" i="1"/>
  <c r="M14" i="1"/>
  <c r="N14" i="1"/>
  <c r="O14" i="1"/>
  <c r="P14" i="1"/>
  <c r="K51" i="1"/>
  <c r="L51" i="1"/>
  <c r="M51" i="1"/>
  <c r="N51" i="1"/>
  <c r="O51" i="1"/>
  <c r="P51" i="1"/>
  <c r="K284" i="1"/>
  <c r="L284" i="1"/>
  <c r="M284" i="1"/>
  <c r="N284" i="1"/>
  <c r="O284" i="1"/>
  <c r="P284" i="1"/>
  <c r="K342" i="1"/>
  <c r="L342" i="1"/>
  <c r="M342" i="1"/>
  <c r="N342" i="1"/>
  <c r="O342" i="1"/>
  <c r="P342" i="1"/>
  <c r="K46" i="1"/>
  <c r="L46" i="1"/>
  <c r="M46" i="1"/>
  <c r="N46" i="1"/>
  <c r="O46" i="1"/>
  <c r="P46" i="1"/>
  <c r="K37" i="1"/>
  <c r="L37" i="1"/>
  <c r="M37" i="1"/>
  <c r="N37" i="1"/>
  <c r="O37" i="1"/>
  <c r="P37" i="1"/>
  <c r="K44" i="1"/>
  <c r="L44" i="1"/>
  <c r="M44" i="1"/>
  <c r="N44" i="1"/>
  <c r="O44" i="1"/>
  <c r="P44" i="1"/>
  <c r="K30" i="1"/>
  <c r="L30" i="1"/>
  <c r="M30" i="1"/>
  <c r="N30" i="1"/>
  <c r="O30" i="1"/>
  <c r="P30" i="1"/>
  <c r="K4" i="1"/>
  <c r="L4" i="1"/>
  <c r="M4" i="1"/>
  <c r="N4" i="1"/>
  <c r="O4" i="1"/>
  <c r="P4" i="1"/>
  <c r="K162" i="1"/>
  <c r="L162" i="1"/>
  <c r="M162" i="1"/>
  <c r="N162" i="1"/>
  <c r="O162" i="1"/>
  <c r="P162" i="1"/>
  <c r="K25" i="1"/>
  <c r="L25" i="1"/>
  <c r="M25" i="1"/>
  <c r="N25" i="1"/>
  <c r="O25" i="1"/>
  <c r="P25" i="1"/>
  <c r="K98" i="1"/>
  <c r="L98" i="1"/>
  <c r="M98" i="1"/>
  <c r="N98" i="1"/>
  <c r="O98" i="1"/>
  <c r="P98" i="1"/>
  <c r="K22" i="1"/>
  <c r="L22" i="1"/>
  <c r="M22" i="1"/>
  <c r="N22" i="1"/>
  <c r="O22" i="1"/>
  <c r="P22" i="1"/>
  <c r="K17" i="1"/>
  <c r="L17" i="1"/>
  <c r="M17" i="1"/>
  <c r="N17" i="1"/>
  <c r="O17" i="1"/>
  <c r="P17" i="1"/>
  <c r="K71" i="1"/>
  <c r="L71" i="1"/>
  <c r="M71" i="1"/>
  <c r="N71" i="1"/>
  <c r="O71" i="1"/>
  <c r="P71" i="1"/>
  <c r="K13" i="1"/>
  <c r="L13" i="1"/>
  <c r="M13" i="1"/>
  <c r="N13" i="1"/>
  <c r="O13" i="1"/>
  <c r="P13" i="1"/>
  <c r="K45" i="1"/>
  <c r="L45" i="1"/>
  <c r="M45" i="1"/>
  <c r="N45" i="1"/>
  <c r="O45" i="1"/>
  <c r="P45" i="1"/>
  <c r="K243" i="1"/>
  <c r="L243" i="1"/>
  <c r="M243" i="1"/>
  <c r="N243" i="1"/>
  <c r="O243" i="1"/>
  <c r="P243" i="1"/>
  <c r="K219" i="1"/>
  <c r="L219" i="1"/>
  <c r="M219" i="1"/>
  <c r="N219" i="1"/>
  <c r="O219" i="1"/>
  <c r="P219" i="1"/>
  <c r="K96" i="1"/>
  <c r="L96" i="1"/>
  <c r="M96" i="1"/>
  <c r="N96" i="1"/>
  <c r="O96" i="1"/>
  <c r="P96" i="1"/>
  <c r="K375" i="1"/>
  <c r="L375" i="1"/>
  <c r="M375" i="1"/>
  <c r="N375" i="1"/>
  <c r="O375" i="1"/>
  <c r="P375" i="1"/>
  <c r="K161" i="1"/>
  <c r="L161" i="1"/>
  <c r="M161" i="1"/>
  <c r="N161" i="1"/>
  <c r="O161" i="1"/>
  <c r="P161" i="1"/>
  <c r="K225" i="1"/>
  <c r="L225" i="1"/>
  <c r="M225" i="1"/>
  <c r="N225" i="1"/>
  <c r="O225" i="1"/>
  <c r="P225" i="1"/>
  <c r="K417" i="1"/>
  <c r="L417" i="1"/>
  <c r="M417" i="1"/>
  <c r="N417" i="1"/>
  <c r="O417" i="1"/>
  <c r="P417" i="1"/>
  <c r="K23" i="1"/>
  <c r="L23" i="1"/>
  <c r="M23" i="1"/>
  <c r="N23" i="1"/>
  <c r="O23" i="1"/>
  <c r="P23" i="1"/>
  <c r="K200" i="1"/>
  <c r="L200" i="1"/>
  <c r="M200" i="1"/>
  <c r="N200" i="1"/>
  <c r="O200" i="1"/>
  <c r="P200" i="1"/>
  <c r="K399" i="1"/>
  <c r="L399" i="1"/>
  <c r="M399" i="1"/>
  <c r="N399" i="1"/>
  <c r="O399" i="1"/>
  <c r="P399" i="1"/>
  <c r="K214" i="1"/>
  <c r="L214" i="1"/>
  <c r="M214" i="1"/>
  <c r="N214" i="1"/>
  <c r="O214" i="1"/>
  <c r="P214" i="1"/>
  <c r="K364" i="1"/>
  <c r="L364" i="1"/>
  <c r="M364" i="1"/>
  <c r="N364" i="1"/>
  <c r="O364" i="1"/>
  <c r="P364" i="1"/>
  <c r="K227" i="1"/>
  <c r="L227" i="1"/>
  <c r="M227" i="1"/>
  <c r="N227" i="1"/>
  <c r="O227" i="1"/>
  <c r="P227" i="1"/>
  <c r="K370" i="1"/>
  <c r="L370" i="1"/>
  <c r="M370" i="1"/>
  <c r="N370" i="1"/>
  <c r="O370" i="1"/>
  <c r="P370" i="1"/>
  <c r="K348" i="1"/>
  <c r="L348" i="1"/>
  <c r="M348" i="1"/>
  <c r="N348" i="1"/>
  <c r="O348" i="1"/>
  <c r="P348" i="1"/>
  <c r="K126" i="1"/>
  <c r="L126" i="1"/>
  <c r="M126" i="1"/>
  <c r="N126" i="1"/>
  <c r="O126" i="1"/>
  <c r="P126" i="1"/>
  <c r="K193" i="1"/>
  <c r="L193" i="1"/>
  <c r="M193" i="1"/>
  <c r="N193" i="1"/>
  <c r="O193" i="1"/>
  <c r="P193" i="1"/>
  <c r="K340" i="1"/>
  <c r="L340" i="1"/>
  <c r="M340" i="1"/>
  <c r="N340" i="1"/>
  <c r="O340" i="1"/>
  <c r="P340" i="1"/>
  <c r="K123" i="1"/>
  <c r="L123" i="1"/>
  <c r="M123" i="1"/>
  <c r="N123" i="1"/>
  <c r="O123" i="1"/>
  <c r="P123" i="1"/>
  <c r="K237" i="1"/>
  <c r="L237" i="1"/>
  <c r="M237" i="1"/>
  <c r="N237" i="1"/>
  <c r="O237" i="1"/>
  <c r="P237" i="1"/>
  <c r="K197" i="1"/>
  <c r="L197" i="1"/>
  <c r="M197" i="1"/>
  <c r="N197" i="1"/>
  <c r="O197" i="1"/>
  <c r="P197" i="1"/>
  <c r="K143" i="1"/>
  <c r="L143" i="1"/>
  <c r="M143" i="1"/>
  <c r="N143" i="1"/>
  <c r="O143" i="1"/>
  <c r="P143" i="1"/>
  <c r="K159" i="1"/>
  <c r="L159" i="1"/>
  <c r="M159" i="1"/>
  <c r="N159" i="1"/>
  <c r="O159" i="1"/>
  <c r="P159" i="1"/>
  <c r="K127" i="1"/>
  <c r="L127" i="1"/>
  <c r="M127" i="1"/>
  <c r="N127" i="1"/>
  <c r="O127" i="1"/>
  <c r="P127" i="1"/>
  <c r="K266" i="1"/>
  <c r="L266" i="1"/>
  <c r="M266" i="1"/>
  <c r="N266" i="1"/>
  <c r="O266" i="1"/>
  <c r="P266" i="1"/>
  <c r="K120" i="1"/>
  <c r="L120" i="1"/>
  <c r="M120" i="1"/>
  <c r="N120" i="1"/>
  <c r="O120" i="1"/>
  <c r="P120" i="1"/>
  <c r="K97" i="1"/>
  <c r="L97" i="1"/>
  <c r="M97" i="1"/>
  <c r="N97" i="1"/>
  <c r="O97" i="1"/>
  <c r="P97" i="1"/>
  <c r="K49" i="1"/>
  <c r="L49" i="1"/>
  <c r="M49" i="1"/>
  <c r="N49" i="1"/>
  <c r="O49" i="1"/>
  <c r="P49" i="1"/>
  <c r="K3" i="1"/>
  <c r="L3" i="1"/>
  <c r="M3" i="1"/>
  <c r="N3" i="1"/>
  <c r="O3" i="1"/>
  <c r="P3" i="1"/>
  <c r="K72" i="1"/>
  <c r="L72" i="1"/>
  <c r="M72" i="1"/>
  <c r="N72" i="1"/>
  <c r="O72" i="1"/>
  <c r="P72" i="1"/>
  <c r="K137" i="1"/>
  <c r="L137" i="1"/>
  <c r="M137" i="1"/>
  <c r="N137" i="1"/>
  <c r="O137" i="1"/>
  <c r="P137" i="1"/>
  <c r="K70" i="1"/>
  <c r="L70" i="1"/>
  <c r="M70" i="1"/>
  <c r="N70" i="1"/>
  <c r="O70" i="1"/>
  <c r="P70" i="1"/>
  <c r="K60" i="1"/>
  <c r="L60" i="1"/>
  <c r="M60" i="1"/>
  <c r="N60" i="1"/>
  <c r="O60" i="1"/>
  <c r="P60" i="1"/>
  <c r="K89" i="1"/>
  <c r="L89" i="1"/>
  <c r="M89" i="1"/>
  <c r="N89" i="1"/>
  <c r="O89" i="1"/>
  <c r="P89" i="1"/>
  <c r="K320" i="1"/>
  <c r="L320" i="1"/>
  <c r="M320" i="1"/>
  <c r="N320" i="1"/>
  <c r="O320" i="1"/>
  <c r="P320" i="1"/>
  <c r="K289" i="1"/>
  <c r="L289" i="1"/>
  <c r="M289" i="1"/>
  <c r="N289" i="1"/>
  <c r="O289" i="1"/>
  <c r="P289" i="1"/>
  <c r="K305" i="1"/>
  <c r="L305" i="1"/>
  <c r="M305" i="1"/>
  <c r="N305" i="1"/>
  <c r="O305" i="1"/>
  <c r="P305" i="1"/>
  <c r="K43" i="1"/>
  <c r="L43" i="1"/>
  <c r="M43" i="1"/>
  <c r="N43" i="1"/>
  <c r="O43" i="1"/>
  <c r="P43" i="1"/>
  <c r="K316" i="1"/>
  <c r="L316" i="1"/>
  <c r="M316" i="1"/>
  <c r="N316" i="1"/>
  <c r="O316" i="1"/>
  <c r="P316" i="1"/>
  <c r="K424" i="1"/>
  <c r="L424" i="1"/>
  <c r="M424" i="1"/>
  <c r="N424" i="1"/>
  <c r="O424" i="1"/>
  <c r="P424" i="1"/>
  <c r="K242" i="1"/>
  <c r="L242" i="1"/>
  <c r="M242" i="1"/>
  <c r="N242" i="1"/>
  <c r="O242" i="1"/>
  <c r="P242" i="1"/>
  <c r="K133" i="1"/>
  <c r="L133" i="1"/>
  <c r="M133" i="1"/>
  <c r="N133" i="1"/>
  <c r="O133" i="1"/>
  <c r="P133" i="1"/>
  <c r="K264" i="1"/>
  <c r="L264" i="1"/>
  <c r="M264" i="1"/>
  <c r="N264" i="1"/>
  <c r="O264" i="1"/>
  <c r="P264" i="1"/>
  <c r="K402" i="1"/>
  <c r="L402" i="1"/>
  <c r="M402" i="1"/>
  <c r="N402" i="1"/>
  <c r="O402" i="1"/>
  <c r="P402" i="1"/>
  <c r="K252" i="1"/>
  <c r="L252" i="1"/>
  <c r="M252" i="1"/>
  <c r="N252" i="1"/>
  <c r="O252" i="1"/>
  <c r="P252" i="1"/>
  <c r="K218" i="1"/>
  <c r="L218" i="1"/>
  <c r="M218" i="1"/>
  <c r="N218" i="1"/>
  <c r="O218" i="1"/>
  <c r="P218" i="1"/>
  <c r="K201" i="1"/>
  <c r="L201" i="1"/>
  <c r="M201" i="1"/>
  <c r="N201" i="1"/>
  <c r="O201" i="1"/>
  <c r="P201" i="1"/>
  <c r="K288" i="1"/>
  <c r="L288" i="1"/>
  <c r="M288" i="1"/>
  <c r="N288" i="1"/>
  <c r="O288" i="1"/>
  <c r="P288" i="1"/>
  <c r="K202" i="1"/>
  <c r="L202" i="1"/>
  <c r="M202" i="1"/>
  <c r="N202" i="1"/>
  <c r="O202" i="1"/>
  <c r="P202" i="1"/>
  <c r="K407" i="1"/>
  <c r="L407" i="1"/>
  <c r="M407" i="1"/>
  <c r="N407" i="1"/>
  <c r="O407" i="1"/>
  <c r="P407" i="1"/>
  <c r="K425" i="1"/>
  <c r="L425" i="1"/>
  <c r="M425" i="1"/>
  <c r="N425" i="1"/>
  <c r="O425" i="1"/>
  <c r="P425" i="1"/>
  <c r="K114" i="1"/>
  <c r="L114" i="1"/>
  <c r="M114" i="1"/>
  <c r="N114" i="1"/>
  <c r="O114" i="1"/>
  <c r="P114" i="1"/>
  <c r="K352" i="1"/>
  <c r="L352" i="1"/>
  <c r="M352" i="1"/>
  <c r="N352" i="1"/>
  <c r="O352" i="1"/>
  <c r="P352" i="1"/>
  <c r="K53" i="1"/>
  <c r="L53" i="1"/>
  <c r="M53" i="1"/>
  <c r="N53" i="1"/>
  <c r="O53" i="1"/>
  <c r="P53" i="1"/>
  <c r="K28" i="1"/>
  <c r="L28" i="1"/>
  <c r="M28" i="1"/>
  <c r="N28" i="1"/>
  <c r="O28" i="1"/>
  <c r="P28" i="1"/>
  <c r="K91" i="1"/>
  <c r="L91" i="1"/>
  <c r="M91" i="1"/>
  <c r="N91" i="1"/>
  <c r="O91" i="1"/>
  <c r="P91" i="1"/>
  <c r="K56" i="1"/>
  <c r="L56" i="1"/>
  <c r="M56" i="1"/>
  <c r="N56" i="1"/>
  <c r="O56" i="1"/>
  <c r="P56" i="1"/>
  <c r="K198" i="1"/>
  <c r="L198" i="1"/>
  <c r="M198" i="1"/>
  <c r="N198" i="1"/>
  <c r="O198" i="1"/>
  <c r="P198" i="1"/>
  <c r="K206" i="1"/>
  <c r="L206" i="1"/>
  <c r="M206" i="1"/>
  <c r="N206" i="1"/>
  <c r="O206" i="1"/>
  <c r="P206" i="1"/>
  <c r="K153" i="1"/>
  <c r="L153" i="1"/>
  <c r="M153" i="1"/>
  <c r="N153" i="1"/>
  <c r="O153" i="1"/>
  <c r="P153" i="1"/>
  <c r="K160" i="1"/>
  <c r="L160" i="1"/>
  <c r="M160" i="1"/>
  <c r="N160" i="1"/>
  <c r="O160" i="1"/>
  <c r="P160" i="1"/>
  <c r="K7" i="1"/>
  <c r="L7" i="1"/>
  <c r="M7" i="1"/>
  <c r="N7" i="1"/>
  <c r="O7" i="1"/>
  <c r="P7" i="1"/>
  <c r="K57" i="1"/>
  <c r="L57" i="1"/>
  <c r="M57" i="1"/>
  <c r="N57" i="1"/>
  <c r="O57" i="1"/>
  <c r="P57" i="1"/>
  <c r="K167" i="1"/>
  <c r="L167" i="1"/>
  <c r="M167" i="1"/>
  <c r="N167" i="1"/>
  <c r="O167" i="1"/>
  <c r="P167" i="1"/>
  <c r="K381" i="1"/>
  <c r="L381" i="1"/>
  <c r="M381" i="1"/>
  <c r="N381" i="1"/>
  <c r="O381" i="1"/>
  <c r="P381" i="1"/>
  <c r="K371" i="1"/>
  <c r="L371" i="1"/>
  <c r="M371" i="1"/>
  <c r="N371" i="1"/>
  <c r="O371" i="1"/>
  <c r="P371" i="1"/>
  <c r="K196" i="1"/>
  <c r="L196" i="1"/>
  <c r="M196" i="1"/>
  <c r="N196" i="1"/>
  <c r="O196" i="1"/>
  <c r="P196" i="1"/>
  <c r="K140" i="1"/>
  <c r="L140" i="1"/>
  <c r="M140" i="1"/>
  <c r="N140" i="1"/>
  <c r="O140" i="1"/>
  <c r="P140" i="1"/>
  <c r="K132" i="1"/>
  <c r="L132" i="1"/>
  <c r="M132" i="1"/>
  <c r="N132" i="1"/>
  <c r="O132" i="1"/>
  <c r="P132" i="1"/>
  <c r="K224" i="1"/>
  <c r="L224" i="1"/>
  <c r="M224" i="1"/>
  <c r="N224" i="1"/>
  <c r="O224" i="1"/>
  <c r="P224" i="1"/>
  <c r="K404" i="1"/>
  <c r="L404" i="1"/>
  <c r="M404" i="1"/>
  <c r="N404" i="1"/>
  <c r="O404" i="1"/>
  <c r="P404" i="1"/>
  <c r="K135" i="1"/>
  <c r="L135" i="1"/>
  <c r="M135" i="1"/>
  <c r="N135" i="1"/>
  <c r="O135" i="1"/>
  <c r="P135" i="1"/>
  <c r="K141" i="1"/>
  <c r="L141" i="1"/>
  <c r="M141" i="1"/>
  <c r="N141" i="1"/>
  <c r="O141" i="1"/>
  <c r="P141" i="1"/>
  <c r="K138" i="1"/>
  <c r="L138" i="1"/>
  <c r="M138" i="1"/>
  <c r="N138" i="1"/>
  <c r="O138" i="1"/>
  <c r="P138" i="1"/>
  <c r="K189" i="1"/>
  <c r="L189" i="1"/>
  <c r="M189" i="1"/>
  <c r="N189" i="1"/>
  <c r="O189" i="1"/>
  <c r="P189" i="1"/>
  <c r="K103" i="1"/>
  <c r="L103" i="1"/>
  <c r="M103" i="1"/>
  <c r="N103" i="1"/>
  <c r="O103" i="1"/>
  <c r="P103" i="1"/>
  <c r="K248" i="1"/>
  <c r="L248" i="1"/>
  <c r="M248" i="1"/>
  <c r="N248" i="1"/>
  <c r="O248" i="1"/>
  <c r="P248" i="1"/>
  <c r="K87" i="1"/>
  <c r="L87" i="1"/>
  <c r="M87" i="1"/>
  <c r="N87" i="1"/>
  <c r="O87" i="1"/>
  <c r="P87" i="1"/>
  <c r="K361" i="1"/>
  <c r="L361" i="1"/>
  <c r="M361" i="1"/>
  <c r="N361" i="1"/>
  <c r="O361" i="1"/>
  <c r="P361" i="1"/>
  <c r="K112" i="1"/>
  <c r="L112" i="1"/>
  <c r="M112" i="1"/>
  <c r="N112" i="1"/>
  <c r="O112" i="1"/>
  <c r="P112" i="1"/>
  <c r="K61" i="1"/>
  <c r="L61" i="1"/>
  <c r="M61" i="1"/>
  <c r="N61" i="1"/>
  <c r="O61" i="1"/>
  <c r="P61" i="1"/>
  <c r="K76" i="1"/>
  <c r="L76" i="1"/>
  <c r="M76" i="1"/>
  <c r="N76" i="1"/>
  <c r="O76" i="1"/>
  <c r="P76" i="1"/>
  <c r="K86" i="1"/>
  <c r="L86" i="1"/>
  <c r="M86" i="1"/>
  <c r="N86" i="1"/>
  <c r="O86" i="1"/>
  <c r="P86" i="1"/>
  <c r="K69" i="1"/>
  <c r="L69" i="1"/>
  <c r="M69" i="1"/>
  <c r="N69" i="1"/>
  <c r="O69" i="1"/>
  <c r="P69" i="1"/>
  <c r="K246" i="1"/>
  <c r="L246" i="1"/>
  <c r="M246" i="1"/>
  <c r="N246" i="1"/>
  <c r="O246" i="1"/>
  <c r="P246" i="1"/>
  <c r="K125" i="1"/>
  <c r="L125" i="1"/>
  <c r="M125" i="1"/>
  <c r="N125" i="1"/>
  <c r="O125" i="1"/>
  <c r="P125" i="1"/>
  <c r="K273" i="1"/>
  <c r="L273" i="1"/>
  <c r="M273" i="1"/>
  <c r="N273" i="1"/>
  <c r="O273" i="1"/>
  <c r="P273" i="1"/>
  <c r="K19" i="1"/>
  <c r="L19" i="1"/>
  <c r="M19" i="1"/>
  <c r="N19" i="1"/>
  <c r="O19" i="1"/>
  <c r="P19" i="1"/>
  <c r="K325" i="1"/>
  <c r="L325" i="1"/>
  <c r="M325" i="1"/>
  <c r="N325" i="1"/>
  <c r="O325" i="1"/>
  <c r="P325" i="1"/>
  <c r="K250" i="1"/>
  <c r="L250" i="1"/>
  <c r="M250" i="1"/>
  <c r="N250" i="1"/>
  <c r="O250" i="1"/>
  <c r="P250" i="1"/>
  <c r="K278" i="1"/>
  <c r="L278" i="1"/>
  <c r="M278" i="1"/>
  <c r="N278" i="1"/>
  <c r="O278" i="1"/>
  <c r="P278" i="1"/>
  <c r="K131" i="1"/>
  <c r="L131" i="1"/>
  <c r="M131" i="1"/>
  <c r="N131" i="1"/>
  <c r="O131" i="1"/>
  <c r="P131" i="1"/>
  <c r="K336" i="1"/>
  <c r="L336" i="1"/>
  <c r="M336" i="1"/>
  <c r="N336" i="1"/>
  <c r="O336" i="1"/>
  <c r="P336" i="1"/>
  <c r="K52" i="1"/>
  <c r="L52" i="1"/>
  <c r="M52" i="1"/>
  <c r="N52" i="1"/>
  <c r="O52" i="1"/>
  <c r="P52" i="1"/>
  <c r="K318" i="1"/>
  <c r="L318" i="1"/>
  <c r="M318" i="1"/>
  <c r="N318" i="1"/>
  <c r="O318" i="1"/>
  <c r="P318" i="1"/>
  <c r="K317" i="1"/>
  <c r="L317" i="1"/>
  <c r="M317" i="1"/>
  <c r="N317" i="1"/>
  <c r="O317" i="1"/>
  <c r="P317" i="1"/>
  <c r="K27" i="1"/>
  <c r="L27" i="1"/>
  <c r="M27" i="1"/>
  <c r="N27" i="1"/>
  <c r="O27" i="1"/>
  <c r="P27" i="1"/>
  <c r="K412" i="1"/>
  <c r="L412" i="1"/>
  <c r="M412" i="1"/>
  <c r="N412" i="1"/>
  <c r="O412" i="1"/>
  <c r="P412" i="1"/>
  <c r="K306" i="1"/>
  <c r="L306" i="1"/>
  <c r="M306" i="1"/>
  <c r="N306" i="1"/>
  <c r="O306" i="1"/>
  <c r="P306" i="1"/>
  <c r="K235" i="1"/>
  <c r="L235" i="1"/>
  <c r="M235" i="1"/>
  <c r="N235" i="1"/>
  <c r="O235" i="1"/>
  <c r="P235" i="1"/>
  <c r="K156" i="1"/>
  <c r="L156" i="1"/>
  <c r="M156" i="1"/>
  <c r="N156" i="1"/>
  <c r="O156" i="1"/>
  <c r="P156" i="1"/>
  <c r="K239" i="1"/>
  <c r="L239" i="1"/>
  <c r="M239" i="1"/>
  <c r="N239" i="1"/>
  <c r="O239" i="1"/>
  <c r="P239" i="1"/>
  <c r="K372" i="1"/>
  <c r="L372" i="1"/>
  <c r="M372" i="1"/>
  <c r="N372" i="1"/>
  <c r="O372" i="1"/>
  <c r="P372" i="1"/>
  <c r="K329" i="1"/>
  <c r="L329" i="1"/>
  <c r="M329" i="1"/>
  <c r="N329" i="1"/>
  <c r="O329" i="1"/>
  <c r="P329" i="1"/>
  <c r="K292" i="1"/>
  <c r="L292" i="1"/>
  <c r="M292" i="1"/>
  <c r="N292" i="1"/>
  <c r="O292" i="1"/>
  <c r="P292" i="1"/>
  <c r="K384" i="1"/>
  <c r="L384" i="1"/>
  <c r="M384" i="1"/>
  <c r="N384" i="1"/>
  <c r="O384" i="1"/>
  <c r="P384" i="1"/>
  <c r="K394" i="1"/>
  <c r="L394" i="1"/>
  <c r="M394" i="1"/>
  <c r="N394" i="1"/>
  <c r="O394" i="1"/>
  <c r="P394" i="1"/>
  <c r="K9" i="1"/>
  <c r="L9" i="1"/>
  <c r="M9" i="1"/>
  <c r="N9" i="1"/>
  <c r="O9" i="1"/>
  <c r="P9" i="1"/>
  <c r="K260" i="1"/>
  <c r="L260" i="1"/>
  <c r="M260" i="1"/>
  <c r="N260" i="1"/>
  <c r="O260" i="1"/>
  <c r="P260" i="1"/>
  <c r="K169" i="1"/>
  <c r="L169" i="1"/>
  <c r="M169" i="1"/>
  <c r="N169" i="1"/>
  <c r="O169" i="1"/>
  <c r="P169" i="1"/>
  <c r="K170" i="1"/>
  <c r="L170" i="1"/>
  <c r="M170" i="1"/>
  <c r="N170" i="1"/>
  <c r="O170" i="1"/>
  <c r="P170" i="1"/>
  <c r="K300" i="1"/>
  <c r="L300" i="1"/>
  <c r="M300" i="1"/>
  <c r="N300" i="1"/>
  <c r="O300" i="1"/>
  <c r="P300" i="1"/>
  <c r="K184" i="1"/>
  <c r="L184" i="1"/>
  <c r="M184" i="1"/>
  <c r="N184" i="1"/>
  <c r="O184" i="1"/>
  <c r="P184" i="1"/>
  <c r="K168" i="1"/>
  <c r="L168" i="1"/>
  <c r="M168" i="1"/>
  <c r="N168" i="1"/>
  <c r="O168" i="1"/>
  <c r="P168" i="1"/>
  <c r="K269" i="1"/>
  <c r="L269" i="1"/>
  <c r="M269" i="1"/>
  <c r="N269" i="1"/>
  <c r="O269" i="1"/>
  <c r="P269" i="1"/>
  <c r="K186" i="1"/>
  <c r="L186" i="1"/>
  <c r="M186" i="1"/>
  <c r="N186" i="1"/>
  <c r="O186" i="1"/>
  <c r="P186" i="1"/>
  <c r="K297" i="1"/>
  <c r="L297" i="1"/>
  <c r="M297" i="1"/>
  <c r="N297" i="1"/>
  <c r="O297" i="1"/>
  <c r="P297" i="1"/>
  <c r="K220" i="1"/>
  <c r="L220" i="1"/>
  <c r="M220" i="1"/>
  <c r="N220" i="1"/>
  <c r="O220" i="1"/>
  <c r="P220" i="1"/>
  <c r="K115" i="1"/>
  <c r="L115" i="1"/>
  <c r="M115" i="1"/>
  <c r="N115" i="1"/>
  <c r="O115" i="1"/>
  <c r="P115" i="1"/>
  <c r="K204" i="1"/>
  <c r="L204" i="1"/>
  <c r="M204" i="1"/>
  <c r="N204" i="1"/>
  <c r="O204" i="1"/>
  <c r="P204" i="1"/>
  <c r="K279" i="1"/>
  <c r="L279" i="1"/>
  <c r="M279" i="1"/>
  <c r="N279" i="1"/>
  <c r="O279" i="1"/>
  <c r="P279" i="1"/>
  <c r="K312" i="1"/>
  <c r="L312" i="1"/>
  <c r="M312" i="1"/>
  <c r="N312" i="1"/>
  <c r="O312" i="1"/>
  <c r="P312" i="1"/>
  <c r="K421" i="1"/>
  <c r="L421" i="1"/>
  <c r="M421" i="1"/>
  <c r="N421" i="1"/>
  <c r="O421" i="1"/>
  <c r="P421" i="1"/>
  <c r="K373" i="1"/>
  <c r="L373" i="1"/>
  <c r="M373" i="1"/>
  <c r="N373" i="1"/>
  <c r="O373" i="1"/>
  <c r="P373" i="1"/>
  <c r="K158" i="1"/>
  <c r="L158" i="1"/>
  <c r="M158" i="1"/>
  <c r="N158" i="1"/>
  <c r="O158" i="1"/>
  <c r="P158" i="1"/>
  <c r="K419" i="1"/>
  <c r="L419" i="1"/>
  <c r="M419" i="1"/>
  <c r="N419" i="1"/>
  <c r="O419" i="1"/>
  <c r="P419" i="1"/>
  <c r="K330" i="1"/>
  <c r="L330" i="1"/>
  <c r="M330" i="1"/>
  <c r="N330" i="1"/>
  <c r="O330" i="1"/>
  <c r="P330" i="1"/>
  <c r="K226" i="1"/>
  <c r="L226" i="1"/>
  <c r="M226" i="1"/>
  <c r="N226" i="1"/>
  <c r="O226" i="1"/>
  <c r="P226" i="1"/>
  <c r="K406" i="1"/>
  <c r="L406" i="1"/>
  <c r="M406" i="1"/>
  <c r="N406" i="1"/>
  <c r="O406" i="1"/>
  <c r="P406" i="1"/>
  <c r="K351" i="1"/>
  <c r="L351" i="1"/>
  <c r="M351" i="1"/>
  <c r="N351" i="1"/>
  <c r="O351" i="1"/>
  <c r="P351" i="1"/>
  <c r="K256" i="1"/>
  <c r="L256" i="1"/>
  <c r="M256" i="1"/>
  <c r="N256" i="1"/>
  <c r="O256" i="1"/>
  <c r="P256" i="1"/>
  <c r="K382" i="1"/>
  <c r="L382" i="1"/>
  <c r="M382" i="1"/>
  <c r="N382" i="1"/>
  <c r="O382" i="1"/>
  <c r="P382" i="1"/>
  <c r="K272" i="1"/>
  <c r="L272" i="1"/>
  <c r="M272" i="1"/>
  <c r="N272" i="1"/>
  <c r="O272" i="1"/>
  <c r="P272" i="1"/>
  <c r="K229" i="1"/>
  <c r="L229" i="1"/>
  <c r="M229" i="1"/>
  <c r="N229" i="1"/>
  <c r="O229" i="1"/>
  <c r="P229" i="1"/>
  <c r="K270" i="1"/>
  <c r="L270" i="1"/>
  <c r="M270" i="1"/>
  <c r="N270" i="1"/>
  <c r="O270" i="1"/>
  <c r="P270" i="1"/>
  <c r="K362" i="1"/>
  <c r="L362" i="1"/>
  <c r="M362" i="1"/>
  <c r="N362" i="1"/>
  <c r="O362" i="1"/>
  <c r="P362" i="1"/>
  <c r="K331" i="1"/>
  <c r="L331" i="1"/>
  <c r="M331" i="1"/>
  <c r="N331" i="1"/>
  <c r="O331" i="1"/>
  <c r="P331" i="1"/>
  <c r="K347" i="1"/>
  <c r="L347" i="1"/>
  <c r="M347" i="1"/>
  <c r="N347" i="1"/>
  <c r="O347" i="1"/>
  <c r="P347" i="1"/>
  <c r="K163" i="1"/>
  <c r="L163" i="1"/>
  <c r="M163" i="1"/>
  <c r="N163" i="1"/>
  <c r="O163" i="1"/>
  <c r="P163" i="1"/>
  <c r="K400" i="1"/>
  <c r="L400" i="1"/>
  <c r="M400" i="1"/>
  <c r="N400" i="1"/>
  <c r="O400" i="1"/>
  <c r="P400" i="1"/>
  <c r="K99" i="1"/>
  <c r="L99" i="1"/>
  <c r="M99" i="1"/>
  <c r="N99" i="1"/>
  <c r="O99" i="1"/>
  <c r="P99" i="1"/>
  <c r="K366" i="1"/>
  <c r="L366" i="1"/>
  <c r="M366" i="1"/>
  <c r="N366" i="1"/>
  <c r="O366" i="1"/>
  <c r="P366" i="1"/>
  <c r="K213" i="1"/>
  <c r="L213" i="1"/>
  <c r="M213" i="1"/>
  <c r="N213" i="1"/>
  <c r="O213" i="1"/>
  <c r="P213" i="1"/>
  <c r="K258" i="1"/>
  <c r="L258" i="1"/>
  <c r="M258" i="1"/>
  <c r="N258" i="1"/>
  <c r="O258" i="1"/>
  <c r="P258" i="1"/>
  <c r="K378" i="1"/>
  <c r="L378" i="1"/>
  <c r="M378" i="1"/>
  <c r="N378" i="1"/>
  <c r="O378" i="1"/>
  <c r="P378" i="1"/>
  <c r="K262" i="1"/>
  <c r="L262" i="1"/>
  <c r="M262" i="1"/>
  <c r="N262" i="1"/>
  <c r="O262" i="1"/>
  <c r="P262" i="1"/>
  <c r="K376" i="1"/>
  <c r="L376" i="1"/>
  <c r="M376" i="1"/>
  <c r="N376" i="1"/>
  <c r="O376" i="1"/>
  <c r="P376" i="1"/>
  <c r="K42" i="1"/>
  <c r="L42" i="1"/>
  <c r="M42" i="1"/>
  <c r="N42" i="1"/>
  <c r="O42" i="1"/>
  <c r="P42" i="1"/>
  <c r="K349" i="1"/>
  <c r="L349" i="1"/>
  <c r="M349" i="1"/>
  <c r="N349" i="1"/>
  <c r="O349" i="1"/>
  <c r="P349" i="1"/>
  <c r="K285" i="1"/>
  <c r="L285" i="1"/>
  <c r="M285" i="1"/>
  <c r="N285" i="1"/>
  <c r="O285" i="1"/>
  <c r="P285" i="1"/>
  <c r="K155" i="1"/>
  <c r="L155" i="1"/>
  <c r="M155" i="1"/>
  <c r="N155" i="1"/>
  <c r="O155" i="1"/>
  <c r="P155" i="1"/>
  <c r="K90" i="1"/>
  <c r="L90" i="1"/>
  <c r="M90" i="1"/>
  <c r="N90" i="1"/>
  <c r="O90" i="1"/>
  <c r="P90" i="1"/>
  <c r="K55" i="1"/>
  <c r="L55" i="1"/>
  <c r="M55" i="1"/>
  <c r="N55" i="1"/>
  <c r="O55" i="1"/>
  <c r="P55" i="1"/>
  <c r="K281" i="1"/>
  <c r="L281" i="1"/>
  <c r="M281" i="1"/>
  <c r="N281" i="1"/>
  <c r="O281" i="1"/>
  <c r="P281" i="1"/>
  <c r="K241" i="1"/>
  <c r="L241" i="1"/>
  <c r="M241" i="1"/>
  <c r="N241" i="1"/>
  <c r="O241" i="1"/>
  <c r="P241" i="1"/>
  <c r="K363" i="1"/>
  <c r="L363" i="1"/>
  <c r="M363" i="1"/>
  <c r="N363" i="1"/>
  <c r="O363" i="1"/>
  <c r="P363" i="1"/>
  <c r="K146" i="1"/>
  <c r="L146" i="1"/>
  <c r="M146" i="1"/>
  <c r="N146" i="1"/>
  <c r="O146" i="1"/>
  <c r="P146" i="1"/>
  <c r="K397" i="1"/>
  <c r="L397" i="1"/>
  <c r="M397" i="1"/>
  <c r="N397" i="1"/>
  <c r="O397" i="1"/>
  <c r="P397" i="1"/>
  <c r="K319" i="1"/>
  <c r="L319" i="1"/>
  <c r="M319" i="1"/>
  <c r="N319" i="1"/>
  <c r="O319" i="1"/>
  <c r="P319" i="1"/>
  <c r="K210" i="1"/>
  <c r="L210" i="1"/>
  <c r="M210" i="1"/>
  <c r="N210" i="1"/>
  <c r="O210" i="1"/>
  <c r="P210" i="1"/>
  <c r="K259" i="1"/>
  <c r="L259" i="1"/>
  <c r="M259" i="1"/>
  <c r="N259" i="1"/>
  <c r="O259" i="1"/>
  <c r="P259" i="1"/>
  <c r="K247" i="1"/>
  <c r="L247" i="1"/>
  <c r="M247" i="1"/>
  <c r="N247" i="1"/>
  <c r="O247" i="1"/>
  <c r="P247" i="1"/>
  <c r="K339" i="1"/>
  <c r="L339" i="1"/>
  <c r="M339" i="1"/>
  <c r="N339" i="1"/>
  <c r="O339" i="1"/>
  <c r="P339" i="1"/>
  <c r="K315" i="1"/>
  <c r="L315" i="1"/>
  <c r="M315" i="1"/>
  <c r="N315" i="1"/>
  <c r="O315" i="1"/>
  <c r="P315" i="1"/>
  <c r="K395" i="1"/>
  <c r="L395" i="1"/>
  <c r="M395" i="1"/>
  <c r="N395" i="1"/>
  <c r="O395" i="1"/>
  <c r="P395" i="1"/>
  <c r="K240" i="1"/>
  <c r="L240" i="1"/>
  <c r="M240" i="1"/>
  <c r="N240" i="1"/>
  <c r="O240" i="1"/>
  <c r="P240" i="1"/>
  <c r="K392" i="1"/>
  <c r="L392" i="1"/>
  <c r="M392" i="1"/>
  <c r="N392" i="1"/>
  <c r="O392" i="1"/>
  <c r="P392" i="1"/>
  <c r="K422" i="1"/>
  <c r="L422" i="1"/>
  <c r="M422" i="1"/>
  <c r="N422" i="1"/>
  <c r="O422" i="1"/>
  <c r="P422" i="1"/>
  <c r="K277" i="1"/>
  <c r="L277" i="1"/>
  <c r="M277" i="1"/>
  <c r="N277" i="1"/>
  <c r="O277" i="1"/>
  <c r="P277" i="1"/>
  <c r="K254" i="1"/>
  <c r="L254" i="1"/>
  <c r="M254" i="1"/>
  <c r="N254" i="1"/>
  <c r="O254" i="1"/>
  <c r="P254" i="1"/>
  <c r="K341" i="1"/>
  <c r="L341" i="1"/>
  <c r="M341" i="1"/>
  <c r="N341" i="1"/>
  <c r="O341" i="1"/>
  <c r="P341" i="1"/>
  <c r="K337" i="1"/>
  <c r="L337" i="1"/>
  <c r="M337" i="1"/>
  <c r="N337" i="1"/>
  <c r="O337" i="1"/>
  <c r="P337" i="1"/>
  <c r="K323" i="1"/>
  <c r="L323" i="1"/>
  <c r="M323" i="1"/>
  <c r="N323" i="1"/>
  <c r="O323" i="1"/>
  <c r="P323" i="1"/>
  <c r="K233" i="1"/>
  <c r="L233" i="1"/>
  <c r="M233" i="1"/>
  <c r="N233" i="1"/>
  <c r="O233" i="1"/>
  <c r="P233" i="1"/>
  <c r="K368" i="1"/>
  <c r="L368" i="1"/>
  <c r="M368" i="1"/>
  <c r="N368" i="1"/>
  <c r="O368" i="1"/>
  <c r="P368" i="1"/>
  <c r="K216" i="1"/>
  <c r="L216" i="1"/>
  <c r="M216" i="1"/>
  <c r="N216" i="1"/>
  <c r="O216" i="1"/>
  <c r="P216" i="1"/>
  <c r="K267" i="1"/>
  <c r="L267" i="1"/>
  <c r="M267" i="1"/>
  <c r="N267" i="1"/>
  <c r="O267" i="1"/>
  <c r="P267" i="1"/>
  <c r="K346" i="1"/>
  <c r="L346" i="1"/>
  <c r="M346" i="1"/>
  <c r="N346" i="1"/>
  <c r="O346" i="1"/>
  <c r="P346" i="1"/>
  <c r="K180" i="1"/>
  <c r="L180" i="1"/>
  <c r="M180" i="1"/>
  <c r="N180" i="1"/>
  <c r="O180" i="1"/>
  <c r="P180" i="1"/>
  <c r="K374" i="1"/>
  <c r="L374" i="1"/>
  <c r="M374" i="1"/>
  <c r="N374" i="1"/>
  <c r="O374" i="1"/>
  <c r="P374" i="1"/>
  <c r="K426" i="1"/>
  <c r="L426" i="1"/>
  <c r="M426" i="1"/>
  <c r="N426" i="1"/>
  <c r="O426" i="1"/>
  <c r="P426" i="1"/>
  <c r="K427" i="1"/>
  <c r="L427" i="1"/>
  <c r="M427" i="1"/>
  <c r="N427" i="1"/>
  <c r="O427" i="1"/>
  <c r="P427" i="1"/>
  <c r="K428" i="1"/>
  <c r="L428" i="1"/>
  <c r="M428" i="1"/>
  <c r="N428" i="1"/>
  <c r="O428" i="1"/>
  <c r="P428" i="1"/>
  <c r="K338" i="1"/>
  <c r="L338" i="1"/>
  <c r="M338" i="1"/>
  <c r="N338" i="1"/>
  <c r="O338" i="1"/>
  <c r="P338" i="1"/>
  <c r="K308" i="1"/>
  <c r="L308" i="1"/>
  <c r="M308" i="1"/>
  <c r="N308" i="1"/>
  <c r="O308" i="1"/>
  <c r="P308" i="1"/>
  <c r="K148" i="1"/>
  <c r="L148" i="1"/>
  <c r="M148" i="1"/>
  <c r="N148" i="1"/>
  <c r="O148" i="1"/>
  <c r="P148" i="1"/>
  <c r="K217" i="1"/>
  <c r="L217" i="1"/>
  <c r="M217" i="1"/>
  <c r="N217" i="1"/>
  <c r="O217" i="1"/>
  <c r="P217" i="1"/>
  <c r="K257" i="1"/>
  <c r="L257" i="1"/>
  <c r="M257" i="1"/>
  <c r="N257" i="1"/>
  <c r="O257" i="1"/>
  <c r="P257" i="1"/>
  <c r="K66" i="1"/>
  <c r="L66" i="1"/>
  <c r="M66" i="1"/>
  <c r="N66" i="1"/>
  <c r="O66" i="1"/>
  <c r="P66" i="1"/>
  <c r="K298" i="1"/>
  <c r="L298" i="1"/>
  <c r="M298" i="1"/>
  <c r="N298" i="1"/>
  <c r="O298" i="1"/>
  <c r="P298" i="1"/>
  <c r="K253" i="1"/>
  <c r="L253" i="1"/>
  <c r="M253" i="1"/>
  <c r="N253" i="1"/>
  <c r="O253" i="1"/>
  <c r="P253" i="1"/>
  <c r="K79" i="1"/>
  <c r="L79" i="1"/>
  <c r="M79" i="1"/>
  <c r="N79" i="1"/>
  <c r="O79" i="1"/>
  <c r="P79" i="1"/>
  <c r="K310" i="1"/>
  <c r="L310" i="1"/>
  <c r="M310" i="1"/>
  <c r="N310" i="1"/>
  <c r="O310" i="1"/>
  <c r="P310" i="1"/>
  <c r="K327" i="1"/>
  <c r="L327" i="1"/>
  <c r="M327" i="1"/>
  <c r="N327" i="1"/>
  <c r="O327" i="1"/>
  <c r="P327" i="1"/>
  <c r="K268" i="1"/>
  <c r="L268" i="1"/>
  <c r="M268" i="1"/>
  <c r="N268" i="1"/>
  <c r="O268" i="1"/>
  <c r="P268" i="1"/>
  <c r="K178" i="1"/>
  <c r="L178" i="1"/>
  <c r="M178" i="1"/>
  <c r="N178" i="1"/>
  <c r="O178" i="1"/>
  <c r="P178" i="1"/>
  <c r="K355" i="1"/>
  <c r="L355" i="1"/>
  <c r="M355" i="1"/>
  <c r="N355" i="1"/>
  <c r="O355" i="1"/>
  <c r="P355" i="1"/>
  <c r="K106" i="1"/>
  <c r="L106" i="1"/>
  <c r="M106" i="1"/>
  <c r="N106" i="1"/>
  <c r="O106" i="1"/>
  <c r="P106" i="1"/>
  <c r="K232" i="1"/>
  <c r="L232" i="1"/>
  <c r="M232" i="1"/>
  <c r="N232" i="1"/>
  <c r="O232" i="1"/>
  <c r="P232" i="1"/>
  <c r="K301" i="1"/>
  <c r="L301" i="1"/>
  <c r="M301" i="1"/>
  <c r="N301" i="1"/>
  <c r="O301" i="1"/>
  <c r="P301" i="1"/>
  <c r="K142" i="1"/>
  <c r="L142" i="1"/>
  <c r="M142" i="1"/>
  <c r="N142" i="1"/>
  <c r="O142" i="1"/>
  <c r="P142" i="1"/>
  <c r="K181" i="1"/>
  <c r="L181" i="1"/>
  <c r="M181" i="1"/>
  <c r="N181" i="1"/>
  <c r="O181" i="1"/>
  <c r="P181" i="1"/>
  <c r="K94" i="1"/>
  <c r="L94" i="1"/>
  <c r="M94" i="1"/>
  <c r="N94" i="1"/>
  <c r="O94" i="1"/>
  <c r="P94" i="1"/>
  <c r="K416" i="1"/>
  <c r="L416" i="1"/>
  <c r="M416" i="1"/>
  <c r="N416" i="1"/>
  <c r="O416" i="1"/>
  <c r="P416" i="1"/>
  <c r="K261" i="1"/>
  <c r="L261" i="1"/>
  <c r="M261" i="1"/>
  <c r="N261" i="1"/>
  <c r="O261" i="1"/>
  <c r="P261" i="1"/>
  <c r="K199" i="1"/>
  <c r="L199" i="1"/>
  <c r="M199" i="1"/>
  <c r="N199" i="1"/>
  <c r="O199" i="1"/>
  <c r="P199" i="1"/>
  <c r="K212" i="1"/>
  <c r="L212" i="1"/>
  <c r="M212" i="1"/>
  <c r="N212" i="1"/>
  <c r="O212" i="1"/>
  <c r="P212" i="1"/>
  <c r="K164" i="1"/>
  <c r="L164" i="1"/>
  <c r="M164" i="1"/>
  <c r="N164" i="1"/>
  <c r="O164" i="1"/>
  <c r="P164" i="1"/>
  <c r="K47" i="1"/>
  <c r="L47" i="1"/>
  <c r="M47" i="1"/>
  <c r="N47" i="1"/>
  <c r="O47" i="1"/>
  <c r="P47" i="1"/>
  <c r="K255" i="1"/>
  <c r="L255" i="1"/>
  <c r="M255" i="1"/>
  <c r="N255" i="1"/>
  <c r="O255" i="1"/>
  <c r="P255" i="1"/>
  <c r="K309" i="1"/>
  <c r="L309" i="1"/>
  <c r="M309" i="1"/>
  <c r="N309" i="1"/>
  <c r="O309" i="1"/>
  <c r="P309" i="1"/>
  <c r="K33" i="1"/>
  <c r="L33" i="1"/>
  <c r="M33" i="1"/>
  <c r="N33" i="1"/>
  <c r="O33" i="1"/>
  <c r="P33" i="1"/>
  <c r="K411" i="1"/>
  <c r="L411" i="1"/>
  <c r="M411" i="1"/>
  <c r="N411" i="1"/>
  <c r="O411" i="1"/>
  <c r="P411" i="1"/>
  <c r="K244" i="1"/>
  <c r="L244" i="1"/>
  <c r="M244" i="1"/>
  <c r="N244" i="1"/>
  <c r="O244" i="1"/>
  <c r="P244" i="1"/>
  <c r="K40" i="1"/>
  <c r="L40" i="1"/>
  <c r="M40" i="1"/>
  <c r="N40" i="1"/>
  <c r="O40" i="1"/>
  <c r="P40" i="1"/>
  <c r="K92" i="1"/>
  <c r="L92" i="1"/>
  <c r="M92" i="1"/>
  <c r="N92" i="1"/>
  <c r="O92" i="1"/>
  <c r="P92" i="1"/>
  <c r="K12" i="1"/>
  <c r="L12" i="1"/>
  <c r="M12" i="1"/>
  <c r="N12" i="1"/>
  <c r="O12" i="1"/>
  <c r="P12" i="1"/>
  <c r="K32" i="1"/>
  <c r="L32" i="1"/>
  <c r="M32" i="1"/>
  <c r="N32" i="1"/>
  <c r="O32" i="1"/>
  <c r="P32" i="1"/>
  <c r="K15" i="1"/>
  <c r="L15" i="1"/>
  <c r="M15" i="1"/>
  <c r="N15" i="1"/>
  <c r="O15" i="1"/>
  <c r="P15" i="1"/>
  <c r="K62" i="1"/>
  <c r="L62" i="1"/>
  <c r="M62" i="1"/>
  <c r="N62" i="1"/>
  <c r="O62" i="1"/>
  <c r="P62" i="1"/>
  <c r="K147" i="1"/>
  <c r="L147" i="1"/>
  <c r="M147" i="1"/>
  <c r="N147" i="1"/>
  <c r="O147" i="1"/>
  <c r="P147" i="1"/>
  <c r="K64" i="1"/>
  <c r="L64" i="1"/>
  <c r="M64" i="1"/>
  <c r="N64" i="1"/>
  <c r="O64" i="1"/>
  <c r="P64" i="1"/>
  <c r="K68" i="1"/>
  <c r="L68" i="1"/>
  <c r="M68" i="1"/>
  <c r="N68" i="1"/>
  <c r="O68" i="1"/>
  <c r="P68" i="1"/>
  <c r="K208" i="1"/>
  <c r="L208" i="1"/>
  <c r="M208" i="1"/>
  <c r="N208" i="1"/>
  <c r="O208" i="1"/>
  <c r="P208" i="1"/>
  <c r="K157" i="1"/>
  <c r="L157" i="1"/>
  <c r="M157" i="1"/>
  <c r="N157" i="1"/>
  <c r="O157" i="1"/>
  <c r="P157" i="1"/>
  <c r="K129" i="1"/>
  <c r="L129" i="1"/>
  <c r="M129" i="1"/>
  <c r="N129" i="1"/>
  <c r="O129" i="1"/>
  <c r="P129" i="1"/>
  <c r="K324" i="1"/>
  <c r="L324" i="1"/>
  <c r="M324" i="1"/>
  <c r="N324" i="1"/>
  <c r="O324" i="1"/>
  <c r="P324" i="1"/>
  <c r="K365" i="1"/>
  <c r="L365" i="1"/>
  <c r="M365" i="1"/>
  <c r="N365" i="1"/>
  <c r="O365" i="1"/>
  <c r="P365" i="1"/>
  <c r="K359" i="1"/>
  <c r="L359" i="1"/>
  <c r="M359" i="1"/>
  <c r="N359" i="1"/>
  <c r="O359" i="1"/>
  <c r="P359" i="1"/>
  <c r="K215" i="1"/>
  <c r="L215" i="1"/>
  <c r="M215" i="1"/>
  <c r="N215" i="1"/>
  <c r="O215" i="1"/>
  <c r="P215" i="1"/>
  <c r="K54" i="1"/>
  <c r="L54" i="1"/>
  <c r="M54" i="1"/>
  <c r="N54" i="1"/>
  <c r="O54" i="1"/>
  <c r="P54" i="1"/>
  <c r="K276" i="1"/>
  <c r="L276" i="1"/>
  <c r="M276" i="1"/>
  <c r="N276" i="1"/>
  <c r="O276" i="1"/>
  <c r="P276" i="1"/>
  <c r="K307" i="1"/>
  <c r="L307" i="1"/>
  <c r="M307" i="1"/>
  <c r="N307" i="1"/>
  <c r="O307" i="1"/>
  <c r="P307" i="1"/>
  <c r="K222" i="1"/>
  <c r="L222" i="1"/>
  <c r="M222" i="1"/>
  <c r="N222" i="1"/>
  <c r="O222" i="1"/>
  <c r="P222" i="1"/>
  <c r="K354" i="1"/>
  <c r="L354" i="1"/>
  <c r="M354" i="1"/>
  <c r="N354" i="1"/>
  <c r="O354" i="1"/>
  <c r="P354" i="1"/>
  <c r="K121" i="1"/>
  <c r="L121" i="1"/>
  <c r="M121" i="1"/>
  <c r="N121" i="1"/>
  <c r="O121" i="1"/>
  <c r="P121" i="1"/>
  <c r="K282" i="1"/>
  <c r="L282" i="1"/>
  <c r="M282" i="1"/>
  <c r="N282" i="1"/>
  <c r="O282" i="1"/>
  <c r="P282" i="1"/>
  <c r="K274" i="1"/>
  <c r="L274" i="1"/>
  <c r="M274" i="1"/>
  <c r="N274" i="1"/>
  <c r="O274" i="1"/>
  <c r="P274" i="1"/>
  <c r="K356" i="1"/>
  <c r="L356" i="1"/>
  <c r="M356" i="1"/>
  <c r="N356" i="1"/>
  <c r="O356" i="1"/>
  <c r="P356" i="1"/>
  <c r="K367" i="1"/>
  <c r="L367" i="1"/>
  <c r="M367" i="1"/>
  <c r="N367" i="1"/>
  <c r="O367" i="1"/>
  <c r="P367" i="1"/>
  <c r="K302" i="1"/>
  <c r="L302" i="1"/>
  <c r="M302" i="1"/>
  <c r="N302" i="1"/>
  <c r="O302" i="1"/>
  <c r="P302" i="1"/>
  <c r="K245" i="1"/>
  <c r="L245" i="1"/>
  <c r="M245" i="1"/>
  <c r="N245" i="1"/>
  <c r="O245" i="1"/>
  <c r="P245" i="1"/>
  <c r="K209" i="1"/>
  <c r="L209" i="1"/>
  <c r="M209" i="1"/>
  <c r="N209" i="1"/>
  <c r="O209" i="1"/>
  <c r="P209" i="1"/>
  <c r="K130" i="1"/>
  <c r="L130" i="1"/>
  <c r="M130" i="1"/>
  <c r="N130" i="1"/>
  <c r="O130" i="1"/>
  <c r="P130" i="1"/>
  <c r="K393" i="1"/>
  <c r="L393" i="1"/>
  <c r="M393" i="1"/>
  <c r="N393" i="1"/>
  <c r="O393" i="1"/>
  <c r="P393" i="1"/>
  <c r="K379" i="1"/>
  <c r="L379" i="1"/>
  <c r="M379" i="1"/>
  <c r="N379" i="1"/>
  <c r="O379" i="1"/>
  <c r="P379" i="1"/>
  <c r="K391" i="1"/>
  <c r="L391" i="1"/>
  <c r="M391" i="1"/>
  <c r="N391" i="1"/>
  <c r="O391" i="1"/>
  <c r="P391" i="1"/>
  <c r="K171" i="1"/>
  <c r="L171" i="1"/>
  <c r="M171" i="1"/>
  <c r="N171" i="1"/>
  <c r="O171" i="1"/>
  <c r="P171" i="1"/>
  <c r="K420" i="1"/>
  <c r="L420" i="1"/>
  <c r="M420" i="1"/>
  <c r="N420" i="1"/>
  <c r="O420" i="1"/>
  <c r="P420" i="1"/>
  <c r="K136" i="1"/>
  <c r="L136" i="1"/>
  <c r="M136" i="1"/>
  <c r="N136" i="1"/>
  <c r="O136" i="1"/>
  <c r="P136" i="1"/>
  <c r="K190" i="1"/>
  <c r="L190" i="1"/>
  <c r="M190" i="1"/>
  <c r="N190" i="1"/>
  <c r="O190" i="1"/>
  <c r="P190" i="1"/>
  <c r="K101" i="1"/>
  <c r="L101" i="1"/>
  <c r="M101" i="1"/>
  <c r="N101" i="1"/>
  <c r="O101" i="1"/>
  <c r="P101" i="1"/>
  <c r="K18" i="1"/>
  <c r="L18" i="1"/>
  <c r="M18" i="1"/>
  <c r="N18" i="1"/>
  <c r="O18" i="1"/>
  <c r="P18" i="1"/>
  <c r="K107" i="1"/>
  <c r="L107" i="1"/>
  <c r="M107" i="1"/>
  <c r="N107" i="1"/>
  <c r="O107" i="1"/>
  <c r="P107" i="1"/>
  <c r="K48" i="1"/>
  <c r="L48" i="1"/>
  <c r="M48" i="1"/>
  <c r="N48" i="1"/>
  <c r="O48" i="1"/>
  <c r="P48" i="1"/>
  <c r="K6" i="1"/>
  <c r="L6" i="1"/>
  <c r="M6" i="1"/>
  <c r="N6" i="1"/>
  <c r="O6" i="1"/>
  <c r="P6" i="1"/>
  <c r="K236" i="1"/>
  <c r="L236" i="1"/>
  <c r="M236" i="1"/>
  <c r="N236" i="1"/>
  <c r="O236" i="1"/>
  <c r="P236" i="1"/>
  <c r="L396" i="1"/>
  <c r="M396" i="1"/>
  <c r="N396" i="1"/>
  <c r="O396" i="1"/>
  <c r="P396" i="1"/>
  <c r="K20" i="1"/>
  <c r="L20" i="1"/>
  <c r="M20" i="1"/>
  <c r="N20" i="1"/>
  <c r="O20" i="1"/>
  <c r="P20" i="1"/>
  <c r="K41" i="1"/>
  <c r="L41" i="1"/>
  <c r="M41" i="1"/>
  <c r="N41" i="1"/>
  <c r="O41" i="1"/>
  <c r="P41" i="1"/>
  <c r="K73" i="1"/>
  <c r="L73" i="1"/>
  <c r="M73" i="1"/>
  <c r="N73" i="1"/>
  <c r="O73" i="1"/>
  <c r="P73" i="1"/>
  <c r="K100" i="1"/>
  <c r="L100" i="1"/>
  <c r="M100" i="1"/>
  <c r="N100" i="1"/>
  <c r="O100" i="1"/>
  <c r="P100" i="1"/>
  <c r="L175" i="1"/>
  <c r="P175" i="1"/>
  <c r="K433" i="1"/>
  <c r="K434" i="1"/>
  <c r="K435" i="1"/>
  <c r="K436" i="1"/>
  <c r="K437" i="1"/>
  <c r="K438" i="1"/>
  <c r="K439" i="1"/>
  <c r="O175" i="1"/>
  <c r="N175" i="1"/>
  <c r="K175" i="1"/>
  <c r="M175" i="1"/>
  <c r="Q111" i="1" l="1"/>
  <c r="Q179" i="1"/>
  <c r="Q173" i="1"/>
  <c r="Q16" i="1"/>
  <c r="Q118" i="1"/>
  <c r="Q109" i="1"/>
  <c r="Q65" i="1"/>
  <c r="Q185" i="1"/>
  <c r="Q139" i="1"/>
  <c r="Q108" i="1"/>
  <c r="Q187" i="1"/>
  <c r="Q172" i="1"/>
  <c r="Q151" i="1"/>
  <c r="Q77" i="1"/>
  <c r="Q152" i="1"/>
  <c r="Q110" i="1"/>
  <c r="Q81" i="1"/>
  <c r="Q166" i="1"/>
  <c r="Q154" i="1"/>
  <c r="Q182" i="1"/>
  <c r="Q93" i="1"/>
  <c r="Q414" i="1"/>
  <c r="Q292" i="1"/>
  <c r="Q59" i="1"/>
  <c r="Q283" i="1"/>
  <c r="Q69" i="1"/>
  <c r="Q95" i="1"/>
  <c r="Q140" i="1"/>
  <c r="Q313" i="1"/>
  <c r="Q5" i="1"/>
  <c r="Q22" i="1"/>
  <c r="Q295" i="1"/>
  <c r="Q192" i="1"/>
  <c r="Q258" i="1"/>
  <c r="Q370" i="1"/>
  <c r="Q11" i="1"/>
  <c r="Q383" i="1"/>
  <c r="Q214" i="1"/>
  <c r="Q88" i="1"/>
  <c r="Q420" i="1"/>
  <c r="Q393" i="1"/>
  <c r="Q416" i="1"/>
  <c r="Q298" i="1"/>
  <c r="Q148" i="1"/>
  <c r="Q346" i="1"/>
  <c r="Q351" i="1"/>
  <c r="Q373" i="1"/>
  <c r="Q204" i="1"/>
  <c r="Q186" i="1"/>
  <c r="Q9" i="1"/>
  <c r="Q156" i="1"/>
  <c r="Q52" i="1"/>
  <c r="Q160" i="1"/>
  <c r="Q202" i="1"/>
  <c r="Q264" i="1"/>
  <c r="Q289" i="1"/>
  <c r="Q72" i="1"/>
  <c r="Q23" i="1"/>
  <c r="Q44" i="1"/>
  <c r="Q14" i="1"/>
  <c r="Q31" i="1"/>
  <c r="Q21" i="1"/>
  <c r="Q75" i="1"/>
  <c r="Q294" i="1"/>
  <c r="Q403" i="1"/>
  <c r="Q195" i="1"/>
  <c r="Q303" i="1"/>
  <c r="Q321" i="1"/>
  <c r="Q389" i="1"/>
  <c r="Q271" i="1"/>
  <c r="Q333" i="1"/>
  <c r="Q350" i="1"/>
  <c r="Q310" i="1"/>
  <c r="Q233" i="1"/>
  <c r="Q254" i="1"/>
  <c r="Q247" i="1"/>
  <c r="Q397" i="1"/>
  <c r="Q281" i="1"/>
  <c r="Q285" i="1"/>
  <c r="Q262" i="1"/>
  <c r="Q347" i="1"/>
  <c r="Q229" i="1"/>
  <c r="Q330" i="1"/>
  <c r="Q300" i="1"/>
  <c r="Q19" i="1"/>
  <c r="Q112" i="1"/>
  <c r="Q103" i="1"/>
  <c r="Q135" i="1"/>
  <c r="Q381" i="1"/>
  <c r="Q56" i="1"/>
  <c r="Q352" i="1"/>
  <c r="Q70" i="1"/>
  <c r="Q127" i="1"/>
  <c r="Q237" i="1"/>
  <c r="Q126" i="1"/>
  <c r="Q364" i="1"/>
  <c r="Q45" i="1"/>
  <c r="Q4" i="1"/>
  <c r="Q38" i="1"/>
  <c r="Q84" i="1"/>
  <c r="Q293" i="1"/>
  <c r="Q183" i="1"/>
  <c r="Q413" i="1"/>
  <c r="Q291" i="1"/>
  <c r="Q145" i="1"/>
  <c r="Q191" i="1"/>
  <c r="Q380" i="1"/>
  <c r="Q79" i="1"/>
  <c r="Q125" i="1"/>
  <c r="Q230" i="1"/>
  <c r="Q240" i="1"/>
  <c r="Q366" i="1"/>
  <c r="Q412" i="1"/>
  <c r="Q132" i="1"/>
  <c r="Q252" i="1"/>
  <c r="Q49" i="1"/>
  <c r="Q375" i="1"/>
  <c r="Q46" i="1"/>
  <c r="Q102" i="1"/>
  <c r="Q50" i="1"/>
  <c r="Q398" i="1"/>
  <c r="Q150" i="1"/>
  <c r="Q251" i="1"/>
  <c r="Q408" i="1"/>
  <c r="Q353" i="1"/>
  <c r="Q296" i="1"/>
  <c r="Q171" i="1"/>
  <c r="Q282" i="1"/>
  <c r="Q355" i="1"/>
  <c r="Q268" i="1"/>
  <c r="Q217" i="1"/>
  <c r="Q308" i="1"/>
  <c r="Q338" i="1"/>
  <c r="Q216" i="1"/>
  <c r="Q323" i="1"/>
  <c r="Q422" i="1"/>
  <c r="Q395" i="1"/>
  <c r="Q210" i="1"/>
  <c r="Q146" i="1"/>
  <c r="Q90" i="1"/>
  <c r="Q349" i="1"/>
  <c r="Q99" i="1"/>
  <c r="Q362" i="1"/>
  <c r="Q272" i="1"/>
  <c r="Q312" i="1"/>
  <c r="Q115" i="1"/>
  <c r="Q168" i="1"/>
  <c r="Q170" i="1"/>
  <c r="Q329" i="1"/>
  <c r="Q306" i="1"/>
  <c r="Q27" i="1"/>
  <c r="Q131" i="1"/>
  <c r="Q86" i="1"/>
  <c r="Q87" i="1"/>
  <c r="Q189" i="1"/>
  <c r="Q404" i="1"/>
  <c r="Q57" i="1"/>
  <c r="Q153" i="1"/>
  <c r="Q28" i="1"/>
  <c r="Q114" i="1"/>
  <c r="Q201" i="1"/>
  <c r="Q402" i="1"/>
  <c r="Q133" i="1"/>
  <c r="Q43" i="1"/>
  <c r="Q320" i="1"/>
  <c r="Q97" i="1"/>
  <c r="Q143" i="1"/>
  <c r="Q123" i="1"/>
  <c r="Q225" i="1"/>
  <c r="Q96" i="1"/>
  <c r="Q71" i="1"/>
  <c r="Q98" i="1"/>
  <c r="Q342" i="1"/>
  <c r="Q117" i="1"/>
  <c r="Q8" i="1"/>
  <c r="Q144" i="1"/>
  <c r="Q39" i="1"/>
  <c r="Q124" i="1"/>
  <c r="Q387" i="1"/>
  <c r="Q149" i="1"/>
  <c r="Q418" i="1"/>
  <c r="Q322" i="1"/>
  <c r="Q357" i="1"/>
  <c r="Q332" i="1"/>
  <c r="Q83" i="1"/>
  <c r="Q345" i="1"/>
  <c r="Q358" i="1"/>
  <c r="Q265" i="1"/>
  <c r="Q304" i="1"/>
  <c r="Q263" i="1"/>
  <c r="Q67" i="1"/>
  <c r="Q275" i="1"/>
  <c r="Q194" i="1"/>
  <c r="Q314" i="1"/>
  <c r="Q385" i="1"/>
  <c r="Q116" i="1"/>
  <c r="Q34" i="1"/>
  <c r="Q244" i="1"/>
  <c r="Q374" i="1"/>
  <c r="Q337" i="1"/>
  <c r="Q315" i="1"/>
  <c r="Q241" i="1"/>
  <c r="Q378" i="1"/>
  <c r="Q382" i="1"/>
  <c r="Q419" i="1"/>
  <c r="Q297" i="1"/>
  <c r="Q260" i="1"/>
  <c r="Q372" i="1"/>
  <c r="Q336" i="1"/>
  <c r="Q76" i="1"/>
  <c r="Q167" i="1"/>
  <c r="Q425" i="1"/>
  <c r="Q89" i="1"/>
  <c r="Q120" i="1"/>
  <c r="Q227" i="1"/>
  <c r="Q219" i="1"/>
  <c r="Q30" i="1"/>
  <c r="Q29" i="1"/>
  <c r="Q85" i="1"/>
  <c r="Q415" i="1"/>
  <c r="Q105" i="1"/>
  <c r="Q280" i="1"/>
  <c r="Q221" i="1"/>
  <c r="Q326" i="1"/>
  <c r="Q328" i="1"/>
  <c r="Q223" i="1"/>
  <c r="Q36" i="1"/>
  <c r="Q410" i="1"/>
  <c r="Q405" i="1"/>
  <c r="Q188" i="1"/>
  <c r="Q311" i="1"/>
  <c r="Q299" i="1"/>
  <c r="Q66" i="1"/>
  <c r="Q253" i="1"/>
  <c r="Q267" i="1"/>
  <c r="Q277" i="1"/>
  <c r="Q339" i="1"/>
  <c r="Q319" i="1"/>
  <c r="Q55" i="1"/>
  <c r="Q42" i="1"/>
  <c r="Q400" i="1"/>
  <c r="Q331" i="1"/>
  <c r="Q406" i="1"/>
  <c r="Q421" i="1"/>
  <c r="Q269" i="1"/>
  <c r="Q169" i="1"/>
  <c r="Q384" i="1"/>
  <c r="Q239" i="1"/>
  <c r="Q317" i="1"/>
  <c r="Q278" i="1"/>
  <c r="Q325" i="1"/>
  <c r="Q246" i="1"/>
  <c r="Q361" i="1"/>
  <c r="Q138" i="1"/>
  <c r="Q224" i="1"/>
  <c r="Q371" i="1"/>
  <c r="Q206" i="1"/>
  <c r="Q91" i="1"/>
  <c r="Q407" i="1"/>
  <c r="Q218" i="1"/>
  <c r="Q242" i="1"/>
  <c r="Q424" i="1"/>
  <c r="Q305" i="1"/>
  <c r="Q137" i="1"/>
  <c r="Q159" i="1"/>
  <c r="Q340" i="1"/>
  <c r="Q348" i="1"/>
  <c r="Q200" i="1"/>
  <c r="Q161" i="1"/>
  <c r="Q243" i="1"/>
  <c r="Q17" i="1"/>
  <c r="Q162" i="1"/>
  <c r="Q284" i="1"/>
  <c r="Q80" i="1"/>
  <c r="Q207" i="1"/>
  <c r="Q24" i="1"/>
  <c r="Q58" i="1"/>
  <c r="Q78" i="1"/>
  <c r="Q176" i="1"/>
  <c r="Q165" i="1"/>
  <c r="Q343" i="1"/>
  <c r="Q388" i="1"/>
  <c r="Q377" i="1"/>
  <c r="Q238" i="1"/>
  <c r="Q104" i="1"/>
  <c r="Q287" i="1"/>
  <c r="Q211" i="1"/>
  <c r="Q369" i="1"/>
  <c r="Q249" i="1"/>
  <c r="Q26" i="1"/>
  <c r="Q228" i="1"/>
  <c r="Q409" i="1"/>
  <c r="Q63" i="1"/>
  <c r="Q205" i="1"/>
  <c r="Q119" i="1"/>
  <c r="Q411" i="1"/>
  <c r="Q257" i="1"/>
  <c r="Q180" i="1"/>
  <c r="Q368" i="1"/>
  <c r="Q341" i="1"/>
  <c r="Q392" i="1"/>
  <c r="Q259" i="1"/>
  <c r="Q363" i="1"/>
  <c r="Q155" i="1"/>
  <c r="Q376" i="1"/>
  <c r="Q213" i="1"/>
  <c r="Q163" i="1"/>
  <c r="Q270" i="1"/>
  <c r="Q256" i="1"/>
  <c r="Q226" i="1"/>
  <c r="Q158" i="1"/>
  <c r="Q279" i="1"/>
  <c r="Q220" i="1"/>
  <c r="Q184" i="1"/>
  <c r="Q394" i="1"/>
  <c r="Q235" i="1"/>
  <c r="Q318" i="1"/>
  <c r="Q250" i="1"/>
  <c r="Q273" i="1"/>
  <c r="Q61" i="1"/>
  <c r="Q248" i="1"/>
  <c r="Q141" i="1"/>
  <c r="Q196" i="1"/>
  <c r="Q7" i="1"/>
  <c r="Q198" i="1"/>
  <c r="Q53" i="1"/>
  <c r="Q288" i="1"/>
  <c r="Q316" i="1"/>
  <c r="Q60" i="1"/>
  <c r="Q3" i="1"/>
  <c r="Q266" i="1"/>
  <c r="Q197" i="1"/>
  <c r="Q193" i="1"/>
  <c r="Q399" i="1"/>
  <c r="Q417" i="1"/>
  <c r="Q13" i="1"/>
  <c r="Q25" i="1"/>
  <c r="Q37" i="1"/>
  <c r="Q51" i="1"/>
  <c r="Q113" i="1"/>
  <c r="Q290" i="1"/>
  <c r="Q122" i="1"/>
  <c r="Q82" i="1"/>
  <c r="Q10" i="1"/>
  <c r="Q286" i="1"/>
  <c r="Q335" i="1"/>
  <c r="Q334" i="1"/>
  <c r="Q74" i="1"/>
  <c r="Q386" i="1"/>
  <c r="Q423" i="1"/>
  <c r="Q344" i="1"/>
  <c r="Q128" i="1"/>
  <c r="Q177" i="1"/>
  <c r="Q234" i="1"/>
  <c r="Q35" i="1"/>
  <c r="Q390" i="1"/>
  <c r="Q401" i="1"/>
  <c r="Q134" i="1"/>
  <c r="Q174" i="1"/>
  <c r="Q360" i="1"/>
  <c r="Q231" i="1"/>
  <c r="Q203" i="1"/>
  <c r="Q6" i="1"/>
  <c r="Q48" i="1"/>
  <c r="Q107" i="1"/>
  <c r="Q18" i="1"/>
  <c r="Q101" i="1"/>
  <c r="Q190" i="1"/>
  <c r="Q136" i="1"/>
  <c r="Q391" i="1"/>
  <c r="Q379" i="1"/>
  <c r="Q130" i="1"/>
  <c r="Q209" i="1"/>
  <c r="Q245" i="1"/>
  <c r="Q302" i="1"/>
  <c r="Q367" i="1"/>
  <c r="Q356" i="1"/>
  <c r="Q274" i="1"/>
  <c r="Q121" i="1"/>
  <c r="Q354" i="1"/>
  <c r="Q222" i="1"/>
  <c r="Q307" i="1"/>
  <c r="Q276" i="1"/>
  <c r="Q54" i="1"/>
  <c r="Q215" i="1"/>
  <c r="Q359" i="1"/>
  <c r="Q365" i="1"/>
  <c r="Q324" i="1"/>
  <c r="Q129" i="1"/>
  <c r="Q157" i="1"/>
  <c r="Q208" i="1"/>
  <c r="Q68" i="1"/>
  <c r="Q64" i="1"/>
  <c r="Q147" i="1"/>
  <c r="Q62" i="1"/>
  <c r="Q15" i="1"/>
  <c r="Q32" i="1"/>
  <c r="Q12" i="1"/>
  <c r="Q92" i="1"/>
  <c r="Q40" i="1"/>
  <c r="Q33" i="1"/>
  <c r="Q309" i="1"/>
  <c r="Q255" i="1"/>
  <c r="Q47" i="1"/>
  <c r="Q164" i="1"/>
  <c r="Q212" i="1"/>
  <c r="Q199" i="1"/>
  <c r="Q261" i="1"/>
  <c r="Q94" i="1"/>
  <c r="Q181" i="1"/>
  <c r="Q142" i="1"/>
  <c r="Q301" i="1"/>
  <c r="Q232" i="1"/>
  <c r="Q106" i="1"/>
  <c r="Q178" i="1"/>
  <c r="Q327" i="1"/>
  <c r="Q175" i="1"/>
  <c r="L453" i="1" l="1"/>
  <c r="L454" i="1"/>
  <c r="L455" i="1"/>
  <c r="L456" i="1"/>
  <c r="L457" i="1"/>
  <c r="L458" i="1"/>
  <c r="L459" i="1"/>
  <c r="O433" i="1"/>
  <c r="P433" i="1"/>
  <c r="N433" i="1"/>
  <c r="M433" i="1"/>
  <c r="P450" i="1"/>
  <c r="P451" i="1"/>
  <c r="P452" i="1"/>
  <c r="O450" i="1"/>
  <c r="O451" i="1"/>
  <c r="O452" i="1"/>
  <c r="N450" i="1"/>
  <c r="N451" i="1"/>
  <c r="N452" i="1"/>
  <c r="M450" i="1"/>
  <c r="M451" i="1"/>
  <c r="M452" i="1"/>
  <c r="L450" i="1"/>
  <c r="L451" i="1"/>
  <c r="L452" i="1"/>
  <c r="L433" i="1"/>
  <c r="K450" i="1"/>
  <c r="K451" i="1"/>
  <c r="K452" i="1"/>
  <c r="Q396" i="1" l="1"/>
  <c r="P449" i="1"/>
  <c r="M443" i="1"/>
  <c r="M444" i="1"/>
  <c r="M445" i="1"/>
  <c r="M446" i="1"/>
  <c r="M447" i="1"/>
  <c r="M448" i="1"/>
  <c r="M449" i="1"/>
  <c r="P443" i="1"/>
  <c r="P444" i="1"/>
  <c r="P445" i="1"/>
  <c r="P446" i="1"/>
  <c r="P447" i="1"/>
  <c r="P448" i="1"/>
  <c r="P440" i="1"/>
  <c r="P441" i="1"/>
  <c r="P442" i="1"/>
  <c r="O438" i="1"/>
  <c r="O439" i="1"/>
  <c r="O437" i="1"/>
  <c r="O436" i="1"/>
  <c r="O435" i="1"/>
  <c r="O440" i="1"/>
  <c r="O441" i="1"/>
  <c r="O442" i="1"/>
  <c r="O443" i="1"/>
  <c r="O444" i="1"/>
  <c r="O445" i="1"/>
  <c r="O446" i="1"/>
  <c r="O447" i="1"/>
  <c r="O448" i="1"/>
  <c r="O449" i="1"/>
  <c r="N438" i="1"/>
  <c r="N439" i="1"/>
  <c r="N437" i="1"/>
  <c r="N436" i="1"/>
  <c r="N435" i="1"/>
  <c r="N440" i="1"/>
  <c r="N441" i="1"/>
  <c r="N442" i="1"/>
  <c r="N443" i="1"/>
  <c r="N444" i="1"/>
  <c r="N445" i="1"/>
  <c r="N446" i="1"/>
  <c r="N447" i="1"/>
  <c r="N448" i="1"/>
  <c r="N449" i="1"/>
  <c r="M438" i="1"/>
  <c r="M439" i="1"/>
  <c r="M437" i="1"/>
  <c r="M436" i="1"/>
  <c r="M435" i="1"/>
  <c r="M440" i="1"/>
  <c r="M441" i="1"/>
  <c r="M442" i="1"/>
  <c r="L438" i="1"/>
  <c r="L439" i="1"/>
  <c r="L437" i="1"/>
  <c r="L436" i="1"/>
  <c r="L435" i="1"/>
  <c r="L440" i="1"/>
  <c r="L441" i="1"/>
  <c r="L442" i="1"/>
  <c r="L443" i="1"/>
  <c r="L444" i="1"/>
  <c r="L445" i="1"/>
  <c r="L446" i="1"/>
  <c r="L447" i="1"/>
  <c r="L448" i="1"/>
  <c r="L449" i="1"/>
  <c r="K440" i="1"/>
  <c r="K441" i="1"/>
  <c r="K442" i="1"/>
  <c r="K443" i="1"/>
  <c r="K444" i="1"/>
  <c r="K445" i="1"/>
  <c r="K446" i="1"/>
  <c r="K447" i="1"/>
  <c r="K448" i="1"/>
  <c r="K449" i="1"/>
  <c r="Q100" i="1" l="1"/>
  <c r="Q236" i="1"/>
  <c r="Q73" i="1"/>
  <c r="P438" i="1"/>
  <c r="P439" i="1"/>
  <c r="Q20" i="1"/>
  <c r="Q41" i="1"/>
  <c r="P437" i="1"/>
  <c r="P436" i="1"/>
  <c r="K1048576" i="1" l="1"/>
</calcChain>
</file>

<file path=xl/sharedStrings.xml><?xml version="1.0" encoding="utf-8"?>
<sst xmlns="http://schemas.openxmlformats.org/spreadsheetml/2006/main" count="1823" uniqueCount="473">
  <si>
    <t>Nimi</t>
  </si>
  <si>
    <t>Klass</t>
  </si>
  <si>
    <t>Vastus</t>
  </si>
  <si>
    <t>Punktid</t>
  </si>
  <si>
    <t>Kokku</t>
  </si>
  <si>
    <t>Kool</t>
  </si>
  <si>
    <t>Gustav Adolfi Gümnaasium</t>
  </si>
  <si>
    <t>Saaremaa Ühisgümnaasium</t>
  </si>
  <si>
    <t>Nõo Reaalgümnaasium</t>
  </si>
  <si>
    <t>Tallinna Reaalkool</t>
  </si>
  <si>
    <t>Iko-Eerik Uustalu</t>
  </si>
  <si>
    <t>Aleksander Georg Kikas</t>
  </si>
  <si>
    <t>Pärnu Koidula Gümnaasium</t>
  </si>
  <si>
    <t>Erik Amor</t>
  </si>
  <si>
    <t>Kristo Karl Aedma</t>
  </si>
  <si>
    <t>Kevin Saare</t>
  </si>
  <si>
    <t>Joonas-Sander Tamm</t>
  </si>
  <si>
    <t>Viimsi Keskkool</t>
  </si>
  <si>
    <t>Miina Härma Gümnaasium</t>
  </si>
  <si>
    <t>Pärnu Vene Gümnaasium</t>
  </si>
  <si>
    <t>Roman Morozov</t>
  </si>
  <si>
    <t>Nikita Rullik</t>
  </si>
  <si>
    <t>Diskvalifitseeritud</t>
  </si>
  <si>
    <t>Täpne</t>
  </si>
  <si>
    <t>vastus</t>
  </si>
  <si>
    <t>Koht</t>
  </si>
  <si>
    <t>Mart Reiniku kool</t>
  </si>
  <si>
    <t>Viljandi Paalalinna Kool</t>
  </si>
  <si>
    <t>Kaarel Hänni</t>
  </si>
  <si>
    <t>Tallinna Prantsuse Lütseum</t>
  </si>
  <si>
    <t xml:space="preserve">Elva Gümnaasium </t>
  </si>
  <si>
    <t>Urmo Schults-Kopp</t>
  </si>
  <si>
    <t>Ürgen Sõukand</t>
  </si>
  <si>
    <t>Pärnu Sütevaka Humanitaargümnaasium</t>
  </si>
  <si>
    <t>Rõngu Keskkool</t>
  </si>
  <si>
    <t>Maarja Luik</t>
  </si>
  <si>
    <t>Karin Pungas</t>
  </si>
  <si>
    <t>Simo Sirel</t>
  </si>
  <si>
    <t>Ilja Smirnov</t>
  </si>
  <si>
    <t>Ilja Makarov</t>
  </si>
  <si>
    <t>Karl Jääts</t>
  </si>
  <si>
    <t>Kaspar Uuselu</t>
  </si>
  <si>
    <t>Jaan Kristjan Kaasik</t>
  </si>
  <si>
    <t>Karl-Ander Kasuk</t>
  </si>
  <si>
    <t>Erik Mukk</t>
  </si>
  <si>
    <t>Markus Rene Pae</t>
  </si>
  <si>
    <t>Joonas Kalda</t>
  </si>
  <si>
    <t>Rapla Ühisgümnaasium</t>
  </si>
  <si>
    <t>Elis Pill</t>
  </si>
  <si>
    <t>Leenu Reinsalu</t>
  </si>
  <si>
    <t>Karl Marti Toots</t>
  </si>
  <si>
    <t>Anette Baum</t>
  </si>
  <si>
    <t>Ander Koppel</t>
  </si>
  <si>
    <t>Siim Oselein</t>
  </si>
  <si>
    <t>Elizavetta Krjukova</t>
  </si>
  <si>
    <t>Vladimir Kulagin</t>
  </si>
  <si>
    <t>Viljandi Gümnaasium</t>
  </si>
  <si>
    <t>Tallinna Tõnismäe Reaalkool</t>
  </si>
  <si>
    <t>Viljandi Jakobsoni Kool</t>
  </si>
  <si>
    <t>Taavet Kalda</t>
  </si>
  <si>
    <t>Kevin Reisenbuk</t>
  </si>
  <si>
    <t>Kirill Aleksandrov</t>
  </si>
  <si>
    <t>Daniil Vaino</t>
  </si>
  <si>
    <t>Marten Tamme</t>
  </si>
  <si>
    <t>Mai-Triin Kaseoja</t>
  </si>
  <si>
    <t>Keiron Golding</t>
  </si>
  <si>
    <t>Hanna Kallas</t>
  </si>
  <si>
    <t>Anne Marie Vaabel</t>
  </si>
  <si>
    <t>Hans Kristjan Kivistik</t>
  </si>
  <si>
    <t>Andri Luik</t>
  </si>
  <si>
    <t>Martin Toode</t>
  </si>
  <si>
    <t>Henry Uibopuu</t>
  </si>
  <si>
    <t>Kristjan Joosep</t>
  </si>
  <si>
    <t>Ayrton Mägipõld</t>
  </si>
  <si>
    <t>Hans-Hendrik Karro</t>
  </si>
  <si>
    <t>Jarmo Pähklamäe</t>
  </si>
  <si>
    <t>Kaspar Ranna</t>
  </si>
  <si>
    <t>Markus-oliver Tamm</t>
  </si>
  <si>
    <t>Erki Leht</t>
  </si>
  <si>
    <t>Marek Parts</t>
  </si>
  <si>
    <t>Karl-Johan Pilve</t>
  </si>
  <si>
    <t>Heino Sass</t>
  </si>
  <si>
    <t>Silver Käsper</t>
  </si>
  <si>
    <t>Oskar Aru</t>
  </si>
  <si>
    <t>Ketlin Loob</t>
  </si>
  <si>
    <t>Türi Põhikool</t>
  </si>
  <si>
    <t>Joosep Luts</t>
  </si>
  <si>
    <t>Ingrit Roosileht</t>
  </si>
  <si>
    <t>Kaarel Ernits</t>
  </si>
  <si>
    <t>Karl Jams</t>
  </si>
  <si>
    <t>Jordan Jorš</t>
  </si>
  <si>
    <t>Georg Holger Timmi</t>
  </si>
  <si>
    <t>Kristjan Süvaorg</t>
  </si>
  <si>
    <t>Andreas Must</t>
  </si>
  <si>
    <t>Raigo Luhaorg</t>
  </si>
  <si>
    <t>Andre Sinisalu</t>
  </si>
  <si>
    <t>Egert Männisalu</t>
  </si>
  <si>
    <t>Joosep Viik</t>
  </si>
  <si>
    <t>Hendrik Šuvalov</t>
  </si>
  <si>
    <t>Jaagup Kukk</t>
  </si>
  <si>
    <t>Markus Mikko</t>
  </si>
  <si>
    <t>Oskar Pukk</t>
  </si>
  <si>
    <t>Rando Tõnso</t>
  </si>
  <si>
    <t>Oskar Voldermar Lahesoo</t>
  </si>
  <si>
    <t>Jaagup Kirme</t>
  </si>
  <si>
    <t>Helen Pais</t>
  </si>
  <si>
    <t>Robert Kuks</t>
  </si>
  <si>
    <t>Margus Reimann</t>
  </si>
  <si>
    <t>Peeter August Leht</t>
  </si>
  <si>
    <t>Markus Kangro</t>
  </si>
  <si>
    <t>Hendri Hinno</t>
  </si>
  <si>
    <t>Norman Järve</t>
  </si>
  <si>
    <t>Georg Nero</t>
  </si>
  <si>
    <t>Veronika Lehesaar</t>
  </si>
  <si>
    <t>Kelli Randmäe</t>
  </si>
  <si>
    <t>Silver Juvanen</t>
  </si>
  <si>
    <t>Rain Ilves</t>
  </si>
  <si>
    <t>Sander Kriisa</t>
  </si>
  <si>
    <t>Erki Tõnuri</t>
  </si>
  <si>
    <t>Karl-Kristopher Tigane</t>
  </si>
  <si>
    <t>Raymond Koni</t>
  </si>
  <si>
    <t>Meelis Perli</t>
  </si>
  <si>
    <t>Martin Thomson</t>
  </si>
  <si>
    <t>Ago Jaani</t>
  </si>
  <si>
    <t>Jass Kaarama</t>
  </si>
  <si>
    <t>Olger Männik</t>
  </si>
  <si>
    <t>Frida Laigu</t>
  </si>
  <si>
    <t>Riine Heinsalu</t>
  </si>
  <si>
    <t>Anna Aamisepp</t>
  </si>
  <si>
    <t>Raul Markus Vaiksoo</t>
  </si>
  <si>
    <t>Mihkel Kaarel Raidal</t>
  </si>
  <si>
    <t>Alfred Kruusoja</t>
  </si>
  <si>
    <t>Risto Vähi</t>
  </si>
  <si>
    <t>Kristen Oliver Rattasepp</t>
  </si>
  <si>
    <t>Jakob Univer</t>
  </si>
  <si>
    <t>Maarja Pitk</t>
  </si>
  <si>
    <t>Anett Larm</t>
  </si>
  <si>
    <t>Carmen Karma</t>
  </si>
  <si>
    <t>Alex Jelisejev</t>
  </si>
  <si>
    <t>Marleen Žurihhina</t>
  </si>
  <si>
    <t>Targo Pakassaar</t>
  </si>
  <si>
    <t>Karina Gorškova</t>
  </si>
  <si>
    <t>Karl Martin Kadaja</t>
  </si>
  <si>
    <t>Paul Kerner</t>
  </si>
  <si>
    <t>Carel Kuusk</t>
  </si>
  <si>
    <t>Oliver Paberits</t>
  </si>
  <si>
    <t>Artjom Malikov</t>
  </si>
  <si>
    <t>Dmitri Tšaikin</t>
  </si>
  <si>
    <t>Denis Molodost</t>
  </si>
  <si>
    <t>Igor Mohhov</t>
  </si>
  <si>
    <t>Mikk Pedaja</t>
  </si>
  <si>
    <t>Glen Põldmaa</t>
  </si>
  <si>
    <t>Andero Juus</t>
  </si>
  <si>
    <t>Jürgen Raagmaa</t>
  </si>
  <si>
    <t>1 (s)</t>
  </si>
  <si>
    <t>2 (s)</t>
  </si>
  <si>
    <t>3 (N)</t>
  </si>
  <si>
    <t>4 ()</t>
  </si>
  <si>
    <t>5 (s)</t>
  </si>
  <si>
    <t>Kai-Liis Oja</t>
  </si>
  <si>
    <t>Nõo Põhikool</t>
  </si>
  <si>
    <t>Simo Järvela</t>
  </si>
  <si>
    <t>Erik Marcus Maks</t>
  </si>
  <si>
    <t>Hain Särg</t>
  </si>
  <si>
    <t>Marite Ainso</t>
  </si>
  <si>
    <t>Taavi Koppel</t>
  </si>
  <si>
    <t>Marcus Lõo</t>
  </si>
  <si>
    <t>Piret Loorits</t>
  </si>
  <si>
    <t>Tarvo Timm</t>
  </si>
  <si>
    <t>Anti Biedermann</t>
  </si>
  <si>
    <t>Egeli Raudmäe</t>
  </si>
  <si>
    <t>Lauri Kurvits</t>
  </si>
  <si>
    <t>Kadi Sammul</t>
  </si>
  <si>
    <t>Ingemari Randaru</t>
  </si>
  <si>
    <t>Ksenija Šved</t>
  </si>
  <si>
    <t>Pärnu Ühisgümnaasium</t>
  </si>
  <si>
    <t>Karl-Erik Vohu</t>
  </si>
  <si>
    <t>Hendry Raudsepp</t>
  </si>
  <si>
    <t>Mark Kaaremäe</t>
  </si>
  <si>
    <t>Toomas Tankler</t>
  </si>
  <si>
    <t>Reivo Türnpuu</t>
  </si>
  <si>
    <t>Jürgen Kutsar</t>
  </si>
  <si>
    <t>Sandra Smirnova</t>
  </si>
  <si>
    <t>Ääsmäe Põhikool</t>
  </si>
  <si>
    <t>Egne Korol</t>
  </si>
  <si>
    <t>Liisa Träss</t>
  </si>
  <si>
    <t>Johanna Arak</t>
  </si>
  <si>
    <t>Laura Kaldjärv</t>
  </si>
  <si>
    <t>Kaspar Hiis</t>
  </si>
  <si>
    <t>Lauri Leemet</t>
  </si>
  <si>
    <t>Tom Kärner</t>
  </si>
  <si>
    <t>Christopher Thomas King</t>
  </si>
  <si>
    <t>Johannes Rooso</t>
  </si>
  <si>
    <t>Martin Priske</t>
  </si>
  <si>
    <t>Kehra Gümnaasium</t>
  </si>
  <si>
    <t>Holger Post</t>
  </si>
  <si>
    <t>Ervo Hansen</t>
  </si>
  <si>
    <t>Hans Markus Kalmer</t>
  </si>
  <si>
    <t>Hendriico Merila</t>
  </si>
  <si>
    <t>Andreas Tulver</t>
  </si>
  <si>
    <t>Pärnu Kuninga Tänava Põhikool</t>
  </si>
  <si>
    <t>Kristina Mjasojedova</t>
  </si>
  <si>
    <t>Walter Herold Veedla</t>
  </si>
  <si>
    <t>Rain Harjus</t>
  </si>
  <si>
    <t>Reimo Jaansalu</t>
  </si>
  <si>
    <t>Robyn Hallmere</t>
  </si>
  <si>
    <t>Rasmus Reila</t>
  </si>
  <si>
    <t>Johanna Maria Kala</t>
  </si>
  <si>
    <t>Mati Raadik</t>
  </si>
  <si>
    <t>Kunnar Bergmann</t>
  </si>
  <si>
    <t>Harri Oras</t>
  </si>
  <si>
    <t>Tallinna Lilleküla Gümnaasium</t>
  </si>
  <si>
    <t>Sten Laane</t>
  </si>
  <si>
    <t>Mery Reintam</t>
  </si>
  <si>
    <t>Karl Hannes Veskus</t>
  </si>
  <si>
    <t>Käthliin Järve</t>
  </si>
  <si>
    <t>Marko Bode</t>
  </si>
  <si>
    <t>Sander Kukk</t>
  </si>
  <si>
    <t>Andra Kaljurand</t>
  </si>
  <si>
    <t>Kristi Pähn</t>
  </si>
  <si>
    <t>Kristofer Kirss</t>
  </si>
  <si>
    <t xml:space="preserve">Rasmus Martin </t>
  </si>
  <si>
    <t>Kaarel Pärtel</t>
  </si>
  <si>
    <t>Magnus Muru</t>
  </si>
  <si>
    <t>Marten Laanisto</t>
  </si>
  <si>
    <t>Saskia Lilli Lehtsalu</t>
  </si>
  <si>
    <t>Helene Maria Skougaard</t>
  </si>
  <si>
    <t>Janne Jegorkina</t>
  </si>
  <si>
    <t>Kristel Kraun</t>
  </si>
  <si>
    <t>Mattias Märka</t>
  </si>
  <si>
    <t>Eliise Jegarov</t>
  </si>
  <si>
    <t>Annika Kask</t>
  </si>
  <si>
    <t>Silver Tõnisson</t>
  </si>
  <si>
    <t>Kenet Oru</t>
  </si>
  <si>
    <t>Daniel Trump</t>
  </si>
  <si>
    <t>Bert Siimon</t>
  </si>
  <si>
    <t>Konstantin Dukatš</t>
  </si>
  <si>
    <t>Narva Keeltelütseum</t>
  </si>
  <si>
    <t>Vladislav Karessev</t>
  </si>
  <si>
    <t>Filipp Oleksjuk</t>
  </si>
  <si>
    <t>Jana Bers</t>
  </si>
  <si>
    <t>Olesya Panasyuk</t>
  </si>
  <si>
    <t>Mihhail Konovalkin</t>
  </si>
  <si>
    <t>Oksana Golubõhh</t>
  </si>
  <si>
    <t>Aleksander Pahhaluyev</t>
  </si>
  <si>
    <t>Sofia Frolova</t>
  </si>
  <si>
    <t>Jekaterina Gorohhova</t>
  </si>
  <si>
    <t>Triin Nõmm</t>
  </si>
  <si>
    <t>Rauno Kivimägi</t>
  </si>
  <si>
    <t>Oskar Samuel Rebane</t>
  </si>
  <si>
    <t>Jaanus Tomson</t>
  </si>
  <si>
    <t>Markus Ilmar Münzer</t>
  </si>
  <si>
    <t>Mahrjo Mass</t>
  </si>
  <si>
    <t>Cristin Marii Titma</t>
  </si>
  <si>
    <t>Katrin Kostabi</t>
  </si>
  <si>
    <t>Siim Orgvee</t>
  </si>
  <si>
    <t>Oskar Lepik</t>
  </si>
  <si>
    <t xml:space="preserve">Tristan Lasn </t>
  </si>
  <si>
    <t>Markus Laars</t>
  </si>
  <si>
    <t>Mihkel Märtens</t>
  </si>
  <si>
    <t>Anti Kaar</t>
  </si>
  <si>
    <t>Renee Kroon</t>
  </si>
  <si>
    <t>Oskar Soop</t>
  </si>
  <si>
    <t>Edward Erelt</t>
  </si>
  <si>
    <t>Kalle Johannes Reinmets</t>
  </si>
  <si>
    <t>Tavo Annus</t>
  </si>
  <si>
    <t>Melissa Maria Akkel</t>
  </si>
  <si>
    <t>Matthias Tass</t>
  </si>
  <si>
    <t>Andres Hinojosa</t>
  </si>
  <si>
    <t>Enrico Vompa</t>
  </si>
  <si>
    <t>Rasmus Teppo</t>
  </si>
  <si>
    <t>Karl Aleksander Kivimägi</t>
  </si>
  <si>
    <t>Karl Mihkel Pohga</t>
  </si>
  <si>
    <t>Uku Kert Paidra</t>
  </si>
  <si>
    <t>Rinata Ihsanova</t>
  </si>
  <si>
    <t>Johanna-Stina Idla</t>
  </si>
  <si>
    <t>Arthur Tralman</t>
  </si>
  <si>
    <t>Rebecca Peets</t>
  </si>
  <si>
    <t>Gerda Viira</t>
  </si>
  <si>
    <t>Sebastian Raudsepp</t>
  </si>
  <si>
    <t>Maris Kluge</t>
  </si>
  <si>
    <t>Keimo Andrian Veske</t>
  </si>
  <si>
    <t>Marti Ingmar Liibert</t>
  </si>
  <si>
    <t>Rao Zvorovski</t>
  </si>
  <si>
    <t>Kai-Brith Kalda</t>
  </si>
  <si>
    <t>Magnus Salei</t>
  </si>
  <si>
    <t>Tähvend Uustalu</t>
  </si>
  <si>
    <t>Henri Johann Norden</t>
  </si>
  <si>
    <t>Rain Trubetski</t>
  </si>
  <si>
    <t>Siim Liinat</t>
  </si>
  <si>
    <t>Kristofer Mäeots</t>
  </si>
  <si>
    <t>Georg William Brokko</t>
  </si>
  <si>
    <t>Tarmo Pungas</t>
  </si>
  <si>
    <t>Joonas Veskla</t>
  </si>
  <si>
    <t>Elisabeth Margarethe Kikas</t>
  </si>
  <si>
    <t>Karoliina Inno</t>
  </si>
  <si>
    <t>Kaspar Kluge</t>
  </si>
  <si>
    <t>Mooses Leinštrep</t>
  </si>
  <si>
    <t xml:space="preserve">Iti Miina Ulmas </t>
  </si>
  <si>
    <t>Iris Luik</t>
  </si>
  <si>
    <t>Mihkel Uutar</t>
  </si>
  <si>
    <t>Jan Markus Üprus</t>
  </si>
  <si>
    <t>Christopherobin Lauring</t>
  </si>
  <si>
    <t>Kaarel Vesilind</t>
  </si>
  <si>
    <t>Oliver Kuremaa</t>
  </si>
  <si>
    <t>Rene Piik</t>
  </si>
  <si>
    <t>Jaan Aare Van Gent</t>
  </si>
  <si>
    <t>Mattias Ots</t>
  </si>
  <si>
    <t>Markus Ausmeel</t>
  </si>
  <si>
    <t>Tomi-Andre Piirmets</t>
  </si>
  <si>
    <t>Anton Žatkin</t>
  </si>
  <si>
    <t>Leonard-Ethan Vellend</t>
  </si>
  <si>
    <t>Joann Vana</t>
  </si>
  <si>
    <t>Siim Alfred Sultson</t>
  </si>
  <si>
    <t>Paul Mark Tammiste</t>
  </si>
  <si>
    <t>Mark-Erik Aan</t>
  </si>
  <si>
    <t>Kaarel Kivisalu</t>
  </si>
  <si>
    <t>Robert Suigusaar</t>
  </si>
  <si>
    <t>Carmen Tiivel</t>
  </si>
  <si>
    <t>Anett Leemelts</t>
  </si>
  <si>
    <t>Kirke Kaur</t>
  </si>
  <si>
    <t>Annabel Parkman</t>
  </si>
  <si>
    <t>Jarl Patrick Paide</t>
  </si>
  <si>
    <t>Kaarel Paal</t>
  </si>
  <si>
    <t>Oskar Ostov</t>
  </si>
  <si>
    <t>Villem Susi</t>
  </si>
  <si>
    <t>Mihkel Paal</t>
  </si>
  <si>
    <t>Ott Rünkla</t>
  </si>
  <si>
    <t>Kohtla-Järve Järve Vene Gümnaasium</t>
  </si>
  <si>
    <t>Sergei Zarembo</t>
  </si>
  <si>
    <t>Martin Sikora</t>
  </si>
  <si>
    <t>Gleb Volodin</t>
  </si>
  <si>
    <t>Igor Bronštein</t>
  </si>
  <si>
    <t>Maria Bograya</t>
  </si>
  <si>
    <t>Leonid Zinatullin</t>
  </si>
  <si>
    <t>Erik Sammel</t>
  </si>
  <si>
    <t>Tanel Käomets</t>
  </si>
  <si>
    <t>Roland Liinar</t>
  </si>
  <si>
    <t>David Golštein</t>
  </si>
  <si>
    <t>Railika Tamm</t>
  </si>
  <si>
    <t>Mandi Soome</t>
  </si>
  <si>
    <t>Sten-Anders Aan</t>
  </si>
  <si>
    <t>Sirle Tobber</t>
  </si>
  <si>
    <t>Steven Kristjan Rekand</t>
  </si>
  <si>
    <t>Rauno Simmel</t>
  </si>
  <si>
    <t>Karl Erik Kaliste</t>
  </si>
  <si>
    <t>Fee-Marlen Mägi</t>
  </si>
  <si>
    <t>Märt-Kaarel Petser</t>
  </si>
  <si>
    <t>Elias Markus Ehasalu</t>
  </si>
  <si>
    <t>Ragnar Sirk</t>
  </si>
  <si>
    <t>Aileen Umal</t>
  </si>
  <si>
    <t>Rapla Vesiroosi Gümnaasium</t>
  </si>
  <si>
    <t>Kristjan Kõiv</t>
  </si>
  <si>
    <t>Koit Randmaa</t>
  </si>
  <si>
    <t>Mait Ainsar</t>
  </si>
  <si>
    <t>Karel Lukk</t>
  </si>
  <si>
    <t>Reino Velleste</t>
  </si>
  <si>
    <t>Kätriin-Margeri Laanemets</t>
  </si>
  <si>
    <t xml:space="preserve">Reelika Rätsep </t>
  </si>
  <si>
    <t>Grego Org</t>
  </si>
  <si>
    <t>Avely Albo</t>
  </si>
  <si>
    <t>Geir Stint</t>
  </si>
  <si>
    <t>Martin Tampuu</t>
  </si>
  <si>
    <t>Iris Kuhi</t>
  </si>
  <si>
    <t>Kaarel Rhede</t>
  </si>
  <si>
    <t>Arko Vask</t>
  </si>
  <si>
    <t>Rutti Maria Lippant</t>
  </si>
  <si>
    <t>Rain Martin Torpats</t>
  </si>
  <si>
    <t>Elise Helena Armulik</t>
  </si>
  <si>
    <t>Martin Mandel</t>
  </si>
  <si>
    <t>Norman Uustal</t>
  </si>
  <si>
    <t>Knuth Helekivi</t>
  </si>
  <si>
    <t>Hanna Sõnajalg</t>
  </si>
  <si>
    <t>Richard Toom</t>
  </si>
  <si>
    <t>Mark Olav Sepp</t>
  </si>
  <si>
    <t>Marc David</t>
  </si>
  <si>
    <t>Roland Pärn</t>
  </si>
  <si>
    <t>Illimar Erich Tender</t>
  </si>
  <si>
    <t>Gerly Tohu</t>
  </si>
  <si>
    <t>Kristina Lillo</t>
  </si>
  <si>
    <t>Peeter Paul Kollist</t>
  </si>
  <si>
    <t>Laura Nemvalts</t>
  </si>
  <si>
    <t>Kristjan Pärnmets</t>
  </si>
  <si>
    <t>Maria Helena Vallikivi</t>
  </si>
  <si>
    <t>Silver Suits</t>
  </si>
  <si>
    <t>Henriette-Solweig Hiiemäe</t>
  </si>
  <si>
    <t>Erik Eha</t>
  </si>
  <si>
    <t>Hans Kasepõld</t>
  </si>
  <si>
    <t>Karl-Oskar Piipuu</t>
  </si>
  <si>
    <t>Laura-Marie Linholm</t>
  </si>
  <si>
    <t>Hans Kristjan Urm</t>
  </si>
  <si>
    <t>Stenver Pärn</t>
  </si>
  <si>
    <t>Mark Oskar Laur</t>
  </si>
  <si>
    <t>Paul Silm</t>
  </si>
  <si>
    <t>Ott Salla</t>
  </si>
  <si>
    <t>Martin Sepp</t>
  </si>
  <si>
    <t>Mikael Ristmets</t>
  </si>
  <si>
    <t>Tanel Reigo</t>
  </si>
  <si>
    <t>Sander Tambik</t>
  </si>
  <si>
    <t>Kristjan Allas</t>
  </si>
  <si>
    <t>Annely Nõomaa</t>
  </si>
  <si>
    <t>Liis-Marie Kütt</t>
  </si>
  <si>
    <t>Enn Robert Kinnas</t>
  </si>
  <si>
    <t>Ergo Hünerson</t>
  </si>
  <si>
    <t>Joosep Alvre</t>
  </si>
  <si>
    <t>Robin Koovit</t>
  </si>
  <si>
    <t xml:space="preserve">Emilia Palgi </t>
  </si>
  <si>
    <t>Karl-Steven Valdmaa</t>
  </si>
  <si>
    <t>Anna-Maria Aaso</t>
  </si>
  <si>
    <t>Hanna Kristin Kivistik</t>
  </si>
  <si>
    <t>Henri Tamm</t>
  </si>
  <si>
    <t>Taavi Pent</t>
  </si>
  <si>
    <t>Silver Tammsoo</t>
  </si>
  <si>
    <t>Siim Düüna</t>
  </si>
  <si>
    <t>Henri Kahver</t>
  </si>
  <si>
    <t>Ranno Laup</t>
  </si>
  <si>
    <t>Karl-Markus Rinaldo</t>
  </si>
  <si>
    <t>Tauri Lusti</t>
  </si>
  <si>
    <t>Mikk Sillamaa</t>
  </si>
  <si>
    <t>Vladislav Fjodorov</t>
  </si>
  <si>
    <t>Arina Nikulina</t>
  </si>
  <si>
    <t>Maria Jerilova</t>
  </si>
  <si>
    <t>Artjom Tsukardin</t>
  </si>
  <si>
    <t>Ksenia Skljarova</t>
  </si>
  <si>
    <t>Vladislav Boikov</t>
  </si>
  <si>
    <t>Kirill Kiseljov</t>
  </si>
  <si>
    <t>Hendrik Eerikson</t>
  </si>
  <si>
    <t>Alexandr Knjazev</t>
  </si>
  <si>
    <t>Sten Leinasaar</t>
  </si>
  <si>
    <t>Karl Villers</t>
  </si>
  <si>
    <t>Sander Põhjala</t>
  </si>
  <si>
    <t>Mikk Raudsepp</t>
  </si>
  <si>
    <t>Kristel Loorits</t>
  </si>
  <si>
    <t>Krit Lossmann</t>
  </si>
  <si>
    <t>Kert Kask</t>
  </si>
  <si>
    <t>Getter Holm</t>
  </si>
  <si>
    <t>Kerrit Raudvassar</t>
  </si>
  <si>
    <t>Andreas Valdma</t>
  </si>
  <si>
    <t>Tanel Riivik</t>
  </si>
  <si>
    <t>Rauno Jaaska</t>
  </si>
  <si>
    <t>Magnus Teekivi</t>
  </si>
  <si>
    <t xml:space="preserve">Romet Martjan </t>
  </si>
  <si>
    <t>Helle-Mai Piirsoo</t>
  </si>
  <si>
    <t>Kirill Grjaznov</t>
  </si>
  <si>
    <t>Eliiza A. Mihhailov</t>
  </si>
  <si>
    <t>Kaspar Sale</t>
  </si>
  <si>
    <t>Jürgen Luus</t>
  </si>
  <si>
    <t>Vanalinna Hariduskolleegium</t>
  </si>
  <si>
    <t>Liisa Tatar</t>
  </si>
  <si>
    <t>Heiko Viksi</t>
  </si>
  <si>
    <t>Agne Vaalmäe</t>
  </si>
  <si>
    <t>Taimar Paate</t>
  </si>
  <si>
    <t>Ken-Äron Krimm</t>
  </si>
  <si>
    <t>Venno Uffert</t>
  </si>
  <si>
    <t>Anete Rätto</t>
  </si>
  <si>
    <t>Kevin Semilarski</t>
  </si>
  <si>
    <t>Johann Paks</t>
  </si>
  <si>
    <t>Marcus Kask</t>
  </si>
  <si>
    <t>Martin Viksi</t>
  </si>
  <si>
    <t>Mariin Tulf</t>
  </si>
  <si>
    <t>Julius Nurmoja</t>
  </si>
  <si>
    <t>Aurora Mikk</t>
  </si>
  <si>
    <t>Joakim Klementi</t>
  </si>
  <si>
    <t>Karl Aleksander Leoste</t>
  </si>
  <si>
    <t>Silver Kera</t>
  </si>
  <si>
    <t>Triinu Prants</t>
  </si>
  <si>
    <t>Rael Kalda</t>
  </si>
  <si>
    <t>Alfred Georg Klamas</t>
  </si>
  <si>
    <t>Richard Luhtaru</t>
  </si>
  <si>
    <t>Joosep Kaimre</t>
  </si>
  <si>
    <t>Tartu Kivilinna Kool</t>
  </si>
  <si>
    <t>7 (s)</t>
  </si>
  <si>
    <t>Füüsikavõistlus "Kajakas", 10. dets. 2014. Tulemused.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</si>
</sst>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E+0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2" xfId="0" applyBorder="1" applyAlignment="1"/>
    <xf numFmtId="0" fontId="0" fillId="0" borderId="0" xfId="0" applyFill="1" applyBorder="1"/>
    <xf numFmtId="164" fontId="0" fillId="0" borderId="0" xfId="0" applyNumberFormat="1" applyBorder="1"/>
    <xf numFmtId="164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0" fontId="0" fillId="0" borderId="12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13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Fill="1" applyBorder="1" applyAlignment="1"/>
    <xf numFmtId="0" fontId="0" fillId="0" borderId="14" xfId="0" applyBorder="1"/>
    <xf numFmtId="164" fontId="0" fillId="0" borderId="11" xfId="0" applyNumberFormat="1" applyBorder="1"/>
    <xf numFmtId="11" fontId="0" fillId="0" borderId="0" xfId="0" applyNumberFormat="1"/>
    <xf numFmtId="165" fontId="0" fillId="0" borderId="0" xfId="0" applyNumberFormat="1"/>
    <xf numFmtId="11" fontId="0" fillId="0" borderId="7" xfId="0" applyNumberFormat="1" applyBorder="1"/>
    <xf numFmtId="0" fontId="0" fillId="0" borderId="6" xfId="0" applyNumberFormat="1" applyFill="1" applyBorder="1"/>
    <xf numFmtId="11" fontId="0" fillId="0" borderId="0" xfId="0" applyNumberFormat="1" applyFill="1" applyBorder="1"/>
    <xf numFmtId="11" fontId="0" fillId="0" borderId="7" xfId="0" applyNumberFormat="1" applyFill="1" applyBorder="1"/>
    <xf numFmtId="11" fontId="0" fillId="0" borderId="0" xfId="0" applyNumberFormat="1" applyBorder="1"/>
    <xf numFmtId="0" fontId="0" fillId="0" borderId="0" xfId="0" applyNumberFormat="1" applyFill="1" applyBorder="1"/>
    <xf numFmtId="0" fontId="0" fillId="0" borderId="7" xfId="0" applyNumberFormat="1" applyFill="1" applyBorder="1"/>
    <xf numFmtId="0" fontId="0" fillId="0" borderId="7" xfId="0" applyNumberFormat="1" applyBorder="1"/>
    <xf numFmtId="0" fontId="0" fillId="0" borderId="0" xfId="0" applyNumberFormat="1"/>
    <xf numFmtId="0" fontId="0" fillId="0" borderId="6" xfId="0" applyNumberFormat="1" applyBorder="1"/>
    <xf numFmtId="0" fontId="0" fillId="0" borderId="0" xfId="0" applyNumberFormat="1" applyBorder="1"/>
    <xf numFmtId="0" fontId="0" fillId="0" borderId="3" xfId="0" applyNumberFormat="1" applyBorder="1"/>
    <xf numFmtId="2" fontId="0" fillId="0" borderId="7" xfId="0" applyNumberFormat="1" applyBorder="1"/>
    <xf numFmtId="0" fontId="0" fillId="0" borderId="3" xfId="0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1" fillId="0" borderId="15" xfId="0" applyFont="1" applyBorder="1"/>
    <xf numFmtId="0" fontId="0" fillId="0" borderId="15" xfId="0" applyBorder="1" applyAlignment="1"/>
    <xf numFmtId="0" fontId="0" fillId="0" borderId="15" xfId="0" applyBorder="1" applyAlignment="1">
      <alignment horizontal="center" wrapText="1"/>
    </xf>
    <xf numFmtId="0" fontId="0" fillId="0" borderId="15" xfId="0" applyFill="1" applyBorder="1" applyAlignment="1"/>
    <xf numFmtId="0" fontId="0" fillId="0" borderId="15" xfId="0" applyBorder="1"/>
    <xf numFmtId="0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11" fontId="0" fillId="0" borderId="15" xfId="0" applyNumberFormat="1" applyBorder="1"/>
    <xf numFmtId="0" fontId="0" fillId="0" borderId="15" xfId="0" applyFill="1" applyBorder="1"/>
    <xf numFmtId="0" fontId="0" fillId="0" borderId="15" xfId="0" applyNumberFormat="1" applyFill="1" applyBorder="1"/>
    <xf numFmtId="11" fontId="0" fillId="0" borderId="15" xfId="0" applyNumberFormat="1" applyFill="1" applyBorder="1"/>
    <xf numFmtId="0" fontId="0" fillId="0" borderId="15" xfId="0" applyNumberFormat="1" applyBorder="1"/>
    <xf numFmtId="164" fontId="0" fillId="0" borderId="15" xfId="0" applyNumberFormat="1" applyBorder="1"/>
    <xf numFmtId="164" fontId="0" fillId="0" borderId="15" xfId="0" applyNumberFormat="1" applyFill="1" applyBorder="1"/>
    <xf numFmtId="165" fontId="0" fillId="0" borderId="15" xfId="0" applyNumberFormat="1" applyBorder="1"/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zoomScaleNormal="100" workbookViewId="0">
      <pane ySplit="2" topLeftCell="A3" activePane="bottomLeft" state="frozen"/>
      <selection pane="bottomLeft" activeCell="B4" sqref="B4"/>
    </sheetView>
  </sheetViews>
  <sheetFormatPr defaultRowHeight="15" x14ac:dyDescent="0.25"/>
  <cols>
    <col min="1" max="1" width="5" style="54" customWidth="1"/>
    <col min="2" max="2" width="26.5703125" style="54" customWidth="1"/>
    <col min="3" max="3" width="39" style="54" customWidth="1"/>
    <col min="4" max="4" width="5.28515625" style="54" customWidth="1"/>
    <col min="5" max="5" width="8.85546875" style="61" customWidth="1"/>
    <col min="6" max="6" width="9.42578125" style="61" customWidth="1"/>
    <col min="7" max="7" width="7.28515625" style="61" customWidth="1"/>
    <col min="8" max="8" width="10.5703125" style="61" customWidth="1"/>
    <col min="9" max="9" width="9.85546875" style="54" customWidth="1"/>
    <col min="10" max="10" width="9.42578125" style="61" customWidth="1"/>
    <col min="11" max="11" width="4.5703125" style="54" customWidth="1"/>
    <col min="12" max="12" width="6.85546875" style="54" customWidth="1"/>
    <col min="13" max="13" width="6.5703125" style="54" customWidth="1"/>
    <col min="14" max="16" width="4.5703125" style="54" customWidth="1"/>
    <col min="17" max="17" width="18.85546875" style="54" customWidth="1"/>
    <col min="18" max="18" width="19.85546875" style="54" customWidth="1"/>
    <col min="19" max="19" width="7" style="54" customWidth="1"/>
    <col min="20" max="20" width="10" style="54" bestFit="1" customWidth="1"/>
    <col min="21" max="21" width="9.28515625" style="54" bestFit="1" customWidth="1"/>
    <col min="22" max="22" width="11.28515625" style="54" customWidth="1"/>
    <col min="23" max="23" width="10.7109375" style="54" bestFit="1" customWidth="1"/>
    <col min="24" max="24" width="9.28515625" style="54" bestFit="1" customWidth="1"/>
    <col min="25" max="26" width="9.5703125" style="54" bestFit="1" customWidth="1"/>
    <col min="27" max="16384" width="9.140625" style="54"/>
  </cols>
  <sheetData>
    <row r="1" spans="1:26" ht="15.75" customHeight="1" x14ac:dyDescent="0.25">
      <c r="A1" s="50" t="s">
        <v>472</v>
      </c>
      <c r="B1" s="51"/>
      <c r="C1" s="51"/>
      <c r="D1" s="51"/>
      <c r="E1" s="65" t="s">
        <v>2</v>
      </c>
      <c r="F1" s="65"/>
      <c r="G1" s="65"/>
      <c r="H1" s="65"/>
      <c r="I1" s="65"/>
      <c r="J1" s="65"/>
      <c r="K1" s="65" t="s">
        <v>3</v>
      </c>
      <c r="L1" s="65"/>
      <c r="M1" s="65"/>
      <c r="N1" s="65"/>
      <c r="O1" s="65"/>
      <c r="P1" s="65"/>
      <c r="Q1" s="65"/>
      <c r="R1" s="51"/>
      <c r="S1" s="52" t="s">
        <v>23</v>
      </c>
      <c r="T1" s="51" t="s">
        <v>154</v>
      </c>
      <c r="U1" s="51" t="s">
        <v>155</v>
      </c>
      <c r="V1" s="53" t="s">
        <v>156</v>
      </c>
      <c r="W1" s="53" t="s">
        <v>157</v>
      </c>
      <c r="X1" s="53" t="s">
        <v>158</v>
      </c>
      <c r="Y1" s="53" t="s">
        <v>471</v>
      </c>
    </row>
    <row r="2" spans="1:26" x14ac:dyDescent="0.25">
      <c r="A2" s="54" t="s">
        <v>25</v>
      </c>
      <c r="B2" s="51" t="s">
        <v>0</v>
      </c>
      <c r="C2" s="51" t="s">
        <v>5</v>
      </c>
      <c r="D2" s="51" t="s">
        <v>1</v>
      </c>
      <c r="E2" s="55">
        <v>1</v>
      </c>
      <c r="F2" s="55">
        <v>2</v>
      </c>
      <c r="G2" s="55">
        <v>3</v>
      </c>
      <c r="H2" s="55">
        <v>4</v>
      </c>
      <c r="I2" s="56">
        <v>5</v>
      </c>
      <c r="J2" s="55">
        <v>7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7</v>
      </c>
      <c r="Q2" s="54" t="s">
        <v>4</v>
      </c>
      <c r="R2" s="51" t="s">
        <v>22</v>
      </c>
      <c r="S2" s="52" t="s">
        <v>24</v>
      </c>
      <c r="T2" s="54">
        <v>13.9026</v>
      </c>
      <c r="U2" s="54">
        <v>465.79</v>
      </c>
      <c r="V2" s="54">
        <v>41.2</v>
      </c>
      <c r="W2" s="57">
        <v>27560000</v>
      </c>
      <c r="X2" s="54">
        <v>0.63200000000000001</v>
      </c>
      <c r="Y2" s="58">
        <v>3.8340000000000002E-3</v>
      </c>
      <c r="Z2" s="58"/>
    </row>
    <row r="3" spans="1:26" x14ac:dyDescent="0.25">
      <c r="A3" s="54">
        <v>1</v>
      </c>
      <c r="B3" s="58" t="s">
        <v>282</v>
      </c>
      <c r="C3" s="58" t="s">
        <v>9</v>
      </c>
      <c r="D3" s="54">
        <v>10</v>
      </c>
      <c r="E3" s="59">
        <v>13</v>
      </c>
      <c r="F3" s="59">
        <v>396</v>
      </c>
      <c r="G3" s="59">
        <v>40</v>
      </c>
      <c r="H3" s="60">
        <v>100000000</v>
      </c>
      <c r="I3" s="59">
        <v>0.2</v>
      </c>
      <c r="J3" s="61">
        <v>0.01</v>
      </c>
      <c r="K3" s="62">
        <f t="shared" ref="K3:K66" si="0">IF(E3=0,1,IF(EXP(ABS(LN(E3/$T$2)))&gt;100,1,100/EXP(ABS(LN(E3/$T$2)))))</f>
        <v>93.507689209212671</v>
      </c>
      <c r="L3" s="62">
        <f t="shared" ref="L3:L66" si="1">IF(F3=0,1,IF(EXP(ABS(LN(F3/$U$2)))&gt;100,1,100/EXP(ABS(LN(F3/$U$2)))))</f>
        <v>85.016853088301602</v>
      </c>
      <c r="M3" s="63">
        <f t="shared" ref="M3:M66" si="2">IF(G3=0,1,IF(EXP(ABS(LN(G3/$V$2)))&gt;100,1,100/EXP(ABS(LN(G3/$V$2)))))</f>
        <v>97.087378640776691</v>
      </c>
      <c r="N3" s="62">
        <f t="shared" ref="N3:N66" si="3">IF(H3=0,1,IF(EXP(ABS(LN(H3/$W$2)))&gt;100,1,100/EXP(ABS(LN(H3/$W$2)))))</f>
        <v>27.560000000000002</v>
      </c>
      <c r="O3" s="62">
        <f t="shared" ref="O3:O66" si="4">IF(I3=0,1,IF(EXP(ABS(LN(I3/$X$2)))&gt;100,1,100/EXP(ABS(LN(I3/$X$2)))))</f>
        <v>31.645569620253166</v>
      </c>
      <c r="P3" s="54">
        <f t="shared" ref="P3:P66" si="5">IF(J3=0,1,IF(EXP(ABS(LN(J3/$Y$2)))&gt;100,1,100/EXP(ABS(LN(J3/$Y$2)))))</f>
        <v>38.340000000000003</v>
      </c>
      <c r="Q3" s="62">
        <f t="shared" ref="Q3:Q66" si="6">10*LOG10(PRODUCT(K3:P3))</f>
        <v>104.11759364616867</v>
      </c>
    </row>
    <row r="4" spans="1:26" x14ac:dyDescent="0.25">
      <c r="A4" s="54">
        <v>2</v>
      </c>
      <c r="B4" s="58" t="s">
        <v>258</v>
      </c>
      <c r="C4" s="58" t="s">
        <v>9</v>
      </c>
      <c r="D4" s="54">
        <v>12</v>
      </c>
      <c r="E4" s="59">
        <v>8</v>
      </c>
      <c r="F4" s="59">
        <v>672</v>
      </c>
      <c r="G4" s="59">
        <v>78.400000000000006</v>
      </c>
      <c r="H4" s="60">
        <v>113000000</v>
      </c>
      <c r="I4" s="59">
        <v>3</v>
      </c>
      <c r="J4" s="61">
        <v>0.01</v>
      </c>
      <c r="K4" s="62">
        <f t="shared" si="0"/>
        <v>57.543193359515485</v>
      </c>
      <c r="L4" s="62">
        <f t="shared" si="1"/>
        <v>69.313988095238088</v>
      </c>
      <c r="M4" s="63">
        <f t="shared" si="2"/>
        <v>52.551020408163261</v>
      </c>
      <c r="N4" s="62">
        <f t="shared" si="3"/>
        <v>24.389380530973451</v>
      </c>
      <c r="O4" s="62">
        <f t="shared" si="4"/>
        <v>21.066666666666674</v>
      </c>
      <c r="P4" s="54">
        <f t="shared" si="5"/>
        <v>38.340000000000003</v>
      </c>
      <c r="Q4" s="62">
        <f t="shared" si="6"/>
        <v>96.158447020201052</v>
      </c>
    </row>
    <row r="5" spans="1:26" x14ac:dyDescent="0.25">
      <c r="A5" s="54">
        <v>3</v>
      </c>
      <c r="B5" s="58" t="s">
        <v>28</v>
      </c>
      <c r="C5" s="58" t="s">
        <v>29</v>
      </c>
      <c r="D5" s="54">
        <v>10</v>
      </c>
      <c r="E5" s="59">
        <v>16</v>
      </c>
      <c r="F5" s="59">
        <v>500</v>
      </c>
      <c r="G5" s="59">
        <v>20</v>
      </c>
      <c r="H5" s="57">
        <v>82000000</v>
      </c>
      <c r="I5" s="59">
        <v>2</v>
      </c>
      <c r="J5" s="61">
        <v>0.1</v>
      </c>
      <c r="K5" s="62">
        <f t="shared" si="0"/>
        <v>86.891249999999999</v>
      </c>
      <c r="L5" s="62">
        <f t="shared" si="1"/>
        <v>93.158000000000001</v>
      </c>
      <c r="M5" s="63">
        <f t="shared" si="2"/>
        <v>48.543689320388346</v>
      </c>
      <c r="N5" s="62">
        <f t="shared" si="3"/>
        <v>33.609756097560975</v>
      </c>
      <c r="O5" s="62">
        <f t="shared" si="4"/>
        <v>31.6</v>
      </c>
      <c r="P5" s="54">
        <f t="shared" si="5"/>
        <v>3.8339999999999996</v>
      </c>
      <c r="Q5" s="62">
        <f t="shared" si="6"/>
        <v>92.041335327207605</v>
      </c>
    </row>
    <row r="6" spans="1:26" x14ac:dyDescent="0.25">
      <c r="A6" s="54">
        <v>4</v>
      </c>
      <c r="B6" s="58" t="s">
        <v>130</v>
      </c>
      <c r="C6" s="58" t="s">
        <v>6</v>
      </c>
      <c r="D6" s="54">
        <v>12</v>
      </c>
      <c r="E6" s="59">
        <v>9</v>
      </c>
      <c r="F6" s="59">
        <v>400</v>
      </c>
      <c r="G6" s="59">
        <v>78</v>
      </c>
      <c r="H6" s="60">
        <v>59000000</v>
      </c>
      <c r="I6" s="59">
        <v>0.8</v>
      </c>
      <c r="J6" s="61">
        <v>0.5</v>
      </c>
      <c r="K6" s="62">
        <f t="shared" si="0"/>
        <v>64.736092529454922</v>
      </c>
      <c r="L6" s="62">
        <f t="shared" si="1"/>
        <v>85.875609180102629</v>
      </c>
      <c r="M6" s="63">
        <f t="shared" si="2"/>
        <v>52.820512820512825</v>
      </c>
      <c r="N6" s="62">
        <f t="shared" si="3"/>
        <v>46.711864406779661</v>
      </c>
      <c r="O6" s="62">
        <f t="shared" si="4"/>
        <v>79</v>
      </c>
      <c r="P6" s="54">
        <f t="shared" si="5"/>
        <v>1</v>
      </c>
      <c r="Q6" s="62">
        <f t="shared" si="6"/>
        <v>90.348732189242881</v>
      </c>
    </row>
    <row r="7" spans="1:26" x14ac:dyDescent="0.25">
      <c r="A7" s="54">
        <v>5</v>
      </c>
      <c r="B7" s="58" t="s">
        <v>96</v>
      </c>
      <c r="C7" s="58" t="s">
        <v>9</v>
      </c>
      <c r="D7" s="54">
        <v>12</v>
      </c>
      <c r="E7" s="59">
        <v>11.6</v>
      </c>
      <c r="F7" s="59">
        <v>403.2</v>
      </c>
      <c r="G7" s="59">
        <v>25.5</v>
      </c>
      <c r="H7" s="60">
        <v>10000000000</v>
      </c>
      <c r="I7" s="59">
        <v>0.32</v>
      </c>
      <c r="J7" s="61">
        <v>0.01</v>
      </c>
      <c r="K7" s="62">
        <f t="shared" si="0"/>
        <v>83.437630371297459</v>
      </c>
      <c r="L7" s="62">
        <f t="shared" si="1"/>
        <v>86.562614053543427</v>
      </c>
      <c r="M7" s="63">
        <f t="shared" si="2"/>
        <v>61.893203883495147</v>
      </c>
      <c r="N7" s="62">
        <f t="shared" si="3"/>
        <v>1</v>
      </c>
      <c r="O7" s="62">
        <f t="shared" si="4"/>
        <v>50.63291139240507</v>
      </c>
      <c r="P7" s="54">
        <f t="shared" si="5"/>
        <v>38.340000000000003</v>
      </c>
      <c r="Q7" s="62">
        <f t="shared" si="6"/>
        <v>89.384202975752345</v>
      </c>
    </row>
    <row r="8" spans="1:26" x14ac:dyDescent="0.25">
      <c r="A8" s="54">
        <v>6</v>
      </c>
      <c r="B8" s="58" t="s">
        <v>252</v>
      </c>
      <c r="C8" s="58" t="s">
        <v>12</v>
      </c>
      <c r="D8" s="54">
        <v>12</v>
      </c>
      <c r="E8" s="59">
        <v>20.268000000000001</v>
      </c>
      <c r="F8" s="59">
        <v>362.41</v>
      </c>
      <c r="G8" s="59">
        <v>103</v>
      </c>
      <c r="H8" s="60">
        <v>5667429</v>
      </c>
      <c r="I8" s="59">
        <v>0.52829999999999999</v>
      </c>
      <c r="J8" s="61">
        <v>0.21</v>
      </c>
      <c r="K8" s="62">
        <f t="shared" si="0"/>
        <v>68.593842510361156</v>
      </c>
      <c r="L8" s="62">
        <f t="shared" si="1"/>
        <v>77.80544880740247</v>
      </c>
      <c r="M8" s="63">
        <f t="shared" si="2"/>
        <v>40</v>
      </c>
      <c r="N8" s="62">
        <f t="shared" si="3"/>
        <v>20.56396589259797</v>
      </c>
      <c r="O8" s="62">
        <f t="shared" si="4"/>
        <v>83.591772151898738</v>
      </c>
      <c r="P8" s="54">
        <f t="shared" si="5"/>
        <v>1.8257142857142852</v>
      </c>
      <c r="Q8" s="62">
        <f t="shared" si="6"/>
        <v>88.260583566030022</v>
      </c>
    </row>
    <row r="9" spans="1:26" x14ac:dyDescent="0.25">
      <c r="A9" s="54">
        <v>7</v>
      </c>
      <c r="B9" s="58" t="s">
        <v>354</v>
      </c>
      <c r="C9" s="58" t="s">
        <v>351</v>
      </c>
      <c r="D9" s="54">
        <v>12</v>
      </c>
      <c r="E9" s="59">
        <v>10</v>
      </c>
      <c r="F9" s="59">
        <v>403</v>
      </c>
      <c r="G9" s="59">
        <v>40</v>
      </c>
      <c r="H9" s="60">
        <v>3000000</v>
      </c>
      <c r="I9" s="59">
        <v>0.45</v>
      </c>
      <c r="K9" s="62">
        <f t="shared" si="0"/>
        <v>71.928991699394373</v>
      </c>
      <c r="L9" s="62">
        <f t="shared" si="1"/>
        <v>86.519676248953388</v>
      </c>
      <c r="M9" s="63">
        <f t="shared" si="2"/>
        <v>97.087378640776691</v>
      </c>
      <c r="N9" s="62">
        <f t="shared" si="3"/>
        <v>10.885341074020319</v>
      </c>
      <c r="O9" s="62">
        <f t="shared" si="4"/>
        <v>71.202531645569621</v>
      </c>
      <c r="P9" s="54">
        <f t="shared" si="5"/>
        <v>1</v>
      </c>
      <c r="Q9" s="62">
        <f t="shared" si="6"/>
        <v>86.705191103434316</v>
      </c>
    </row>
    <row r="10" spans="1:26" x14ac:dyDescent="0.25">
      <c r="A10" s="54">
        <v>8</v>
      </c>
      <c r="B10" s="58" t="s">
        <v>81</v>
      </c>
      <c r="C10" s="58" t="s">
        <v>12</v>
      </c>
      <c r="D10" s="54">
        <v>11</v>
      </c>
      <c r="E10" s="59">
        <v>15</v>
      </c>
      <c r="F10" s="59">
        <v>403.2</v>
      </c>
      <c r="G10" s="59">
        <v>78.400000000000006</v>
      </c>
      <c r="H10" s="60">
        <v>1.0000000000000001E+32</v>
      </c>
      <c r="I10" s="59">
        <v>0.8</v>
      </c>
      <c r="J10" s="61">
        <v>2.9648999999999998E-2</v>
      </c>
      <c r="K10" s="62">
        <f t="shared" si="0"/>
        <v>92.683999999999997</v>
      </c>
      <c r="L10" s="62">
        <f t="shared" si="1"/>
        <v>86.562614053543427</v>
      </c>
      <c r="M10" s="63">
        <f t="shared" si="2"/>
        <v>52.551020408163261</v>
      </c>
      <c r="N10" s="62">
        <f t="shared" si="3"/>
        <v>1</v>
      </c>
      <c r="O10" s="62">
        <f t="shared" si="4"/>
        <v>79</v>
      </c>
      <c r="P10" s="54">
        <f t="shared" si="5"/>
        <v>12.931296165132048</v>
      </c>
      <c r="Q10" s="62">
        <f t="shared" si="6"/>
        <v>86.341854346020398</v>
      </c>
    </row>
    <row r="11" spans="1:26" x14ac:dyDescent="0.25">
      <c r="A11" s="54">
        <v>9</v>
      </c>
      <c r="B11" s="58" t="s">
        <v>469</v>
      </c>
      <c r="C11" s="58" t="s">
        <v>470</v>
      </c>
      <c r="D11" s="54">
        <v>9</v>
      </c>
      <c r="E11" s="59">
        <v>12</v>
      </c>
      <c r="F11" s="59">
        <v>403.2</v>
      </c>
      <c r="G11" s="59">
        <v>78.400000000000006</v>
      </c>
      <c r="H11" s="60">
        <v>8420000</v>
      </c>
      <c r="I11" s="59">
        <v>4.5</v>
      </c>
      <c r="J11" s="61">
        <v>0.2</v>
      </c>
      <c r="K11" s="62">
        <f t="shared" si="0"/>
        <v>86.314790039273234</v>
      </c>
      <c r="L11" s="62">
        <f t="shared" si="1"/>
        <v>86.562614053543427</v>
      </c>
      <c r="M11" s="63">
        <f t="shared" si="2"/>
        <v>52.551020408163261</v>
      </c>
      <c r="N11" s="62">
        <f t="shared" si="3"/>
        <v>30.551523947750361</v>
      </c>
      <c r="O11" s="62">
        <f t="shared" si="4"/>
        <v>14.044444444444443</v>
      </c>
      <c r="P11" s="54">
        <f t="shared" si="5"/>
        <v>1.9169999999999996</v>
      </c>
      <c r="Q11" s="62">
        <f t="shared" si="6"/>
        <v>85.091562904134165</v>
      </c>
    </row>
    <row r="12" spans="1:26" x14ac:dyDescent="0.25">
      <c r="A12" s="54">
        <v>10</v>
      </c>
      <c r="B12" s="58" t="s">
        <v>124</v>
      </c>
      <c r="C12" s="58" t="s">
        <v>8</v>
      </c>
      <c r="D12" s="54">
        <v>11</v>
      </c>
      <c r="E12" s="59">
        <v>11.7</v>
      </c>
      <c r="F12" s="59">
        <v>403.2</v>
      </c>
      <c r="G12" s="59">
        <v>60</v>
      </c>
      <c r="H12" s="60">
        <v>1E+48</v>
      </c>
      <c r="I12" s="59">
        <v>1.2</v>
      </c>
      <c r="J12" s="61">
        <v>0.05</v>
      </c>
      <c r="K12" s="62">
        <f t="shared" si="0"/>
        <v>84.156920288291388</v>
      </c>
      <c r="L12" s="62">
        <f t="shared" si="1"/>
        <v>86.562614053543427</v>
      </c>
      <c r="M12" s="63">
        <f t="shared" si="2"/>
        <v>68.666666666666671</v>
      </c>
      <c r="N12" s="62">
        <f t="shared" si="3"/>
        <v>1</v>
      </c>
      <c r="O12" s="62">
        <f t="shared" si="4"/>
        <v>52.666666666666671</v>
      </c>
      <c r="P12" s="54">
        <f t="shared" si="5"/>
        <v>7.668000000000001</v>
      </c>
      <c r="Q12" s="62">
        <f t="shared" si="6"/>
        <v>83.053840992043675</v>
      </c>
    </row>
    <row r="13" spans="1:26" x14ac:dyDescent="0.25">
      <c r="A13" s="54">
        <v>11</v>
      </c>
      <c r="B13" s="58" t="s">
        <v>102</v>
      </c>
      <c r="C13" s="58" t="s">
        <v>9</v>
      </c>
      <c r="D13" s="58">
        <v>9</v>
      </c>
      <c r="E13" s="59">
        <v>13.5</v>
      </c>
      <c r="F13" s="59">
        <v>300</v>
      </c>
      <c r="G13" s="59">
        <v>90</v>
      </c>
      <c r="H13" s="60">
        <v>0.7</v>
      </c>
      <c r="I13" s="59">
        <v>4</v>
      </c>
      <c r="J13" s="61">
        <v>0.01</v>
      </c>
      <c r="K13" s="62">
        <f t="shared" si="0"/>
        <v>97.10413879418239</v>
      </c>
      <c r="L13" s="62">
        <f t="shared" si="1"/>
        <v>64.406706885076957</v>
      </c>
      <c r="M13" s="63">
        <f t="shared" si="2"/>
        <v>45.777777777777779</v>
      </c>
      <c r="N13" s="62">
        <f t="shared" si="3"/>
        <v>1</v>
      </c>
      <c r="O13" s="62">
        <f t="shared" si="4"/>
        <v>15.800000000000002</v>
      </c>
      <c r="P13" s="54">
        <f t="shared" si="5"/>
        <v>38.340000000000003</v>
      </c>
      <c r="Q13" s="62">
        <f t="shared" si="6"/>
        <v>82.39132737235407</v>
      </c>
    </row>
    <row r="14" spans="1:26" x14ac:dyDescent="0.25">
      <c r="A14" s="54">
        <v>12</v>
      </c>
      <c r="B14" s="58" t="s">
        <v>84</v>
      </c>
      <c r="C14" s="58" t="s">
        <v>12</v>
      </c>
      <c r="D14" s="54">
        <v>11</v>
      </c>
      <c r="E14" s="59">
        <v>3.57</v>
      </c>
      <c r="F14" s="59">
        <v>300</v>
      </c>
      <c r="G14" s="59">
        <v>313.60000000000002</v>
      </c>
      <c r="H14" s="60">
        <v>55000000</v>
      </c>
      <c r="I14" s="59">
        <v>9.8000000000000007</v>
      </c>
      <c r="J14" s="61">
        <v>1.7000000000000001E-2</v>
      </c>
      <c r="K14" s="62">
        <f t="shared" si="0"/>
        <v>25.678650036683788</v>
      </c>
      <c r="L14" s="62">
        <f t="shared" si="1"/>
        <v>64.406706885076957</v>
      </c>
      <c r="M14" s="63">
        <f t="shared" si="2"/>
        <v>13.137755102040815</v>
      </c>
      <c r="N14" s="62">
        <f t="shared" si="3"/>
        <v>50.109090909090909</v>
      </c>
      <c r="O14" s="62">
        <f t="shared" si="4"/>
        <v>6.4489795918367347</v>
      </c>
      <c r="P14" s="54">
        <f t="shared" si="5"/>
        <v>22.55294117647059</v>
      </c>
      <c r="Q14" s="62">
        <f t="shared" si="6"/>
        <v>81.996351582780548</v>
      </c>
    </row>
    <row r="15" spans="1:26" x14ac:dyDescent="0.25">
      <c r="A15" s="54">
        <v>13</v>
      </c>
      <c r="B15" s="58" t="s">
        <v>117</v>
      </c>
      <c r="C15" s="58" t="s">
        <v>8</v>
      </c>
      <c r="D15" s="54">
        <v>12</v>
      </c>
      <c r="E15" s="59">
        <v>11.67</v>
      </c>
      <c r="F15" s="59">
        <v>400</v>
      </c>
      <c r="G15" s="59">
        <v>80</v>
      </c>
      <c r="H15" s="60">
        <v>5500000000</v>
      </c>
      <c r="I15" s="59">
        <v>1.02</v>
      </c>
      <c r="J15" s="61">
        <v>0.06</v>
      </c>
      <c r="K15" s="62">
        <f t="shared" si="0"/>
        <v>83.941133313193205</v>
      </c>
      <c r="L15" s="62">
        <f t="shared" si="1"/>
        <v>85.875609180102629</v>
      </c>
      <c r="M15" s="63">
        <f t="shared" si="2"/>
        <v>51.500000000000007</v>
      </c>
      <c r="N15" s="62">
        <f t="shared" si="3"/>
        <v>1</v>
      </c>
      <c r="O15" s="62">
        <f t="shared" si="4"/>
        <v>61.96078431372549</v>
      </c>
      <c r="P15" s="54">
        <f t="shared" si="5"/>
        <v>6.3900000000000015</v>
      </c>
      <c r="Q15" s="62">
        <f t="shared" si="6"/>
        <v>81.672696530238525</v>
      </c>
    </row>
    <row r="16" spans="1:26" x14ac:dyDescent="0.25">
      <c r="A16" s="54">
        <v>14</v>
      </c>
      <c r="B16" s="58" t="s">
        <v>371</v>
      </c>
      <c r="C16" s="58" t="s">
        <v>26</v>
      </c>
      <c r="D16" s="54">
        <v>8</v>
      </c>
      <c r="E16" s="59">
        <v>50</v>
      </c>
      <c r="F16" s="59">
        <v>60</v>
      </c>
      <c r="G16" s="59">
        <v>78.400000000000006</v>
      </c>
      <c r="H16" s="60">
        <v>99999873</v>
      </c>
      <c r="I16" s="59">
        <v>1</v>
      </c>
      <c r="J16" s="61">
        <v>0.1</v>
      </c>
      <c r="K16" s="62">
        <f t="shared" si="0"/>
        <v>27.805200000000003</v>
      </c>
      <c r="L16" s="62">
        <f t="shared" si="1"/>
        <v>12.88134137701539</v>
      </c>
      <c r="M16" s="63">
        <f t="shared" si="2"/>
        <v>52.551020408163261</v>
      </c>
      <c r="N16" s="62">
        <f t="shared" si="3"/>
        <v>27.560035001244451</v>
      </c>
      <c r="O16" s="62">
        <f t="shared" si="4"/>
        <v>63.2</v>
      </c>
      <c r="P16" s="54">
        <f t="shared" si="5"/>
        <v>3.8339999999999996</v>
      </c>
      <c r="Q16" s="62">
        <f t="shared" si="6"/>
        <v>80.99317218134324</v>
      </c>
    </row>
    <row r="17" spans="1:17" x14ac:dyDescent="0.25">
      <c r="A17" s="54">
        <v>15</v>
      </c>
      <c r="B17" s="58" t="s">
        <v>262</v>
      </c>
      <c r="C17" s="58" t="s">
        <v>9</v>
      </c>
      <c r="D17" s="54">
        <v>11</v>
      </c>
      <c r="E17" s="59">
        <v>15</v>
      </c>
      <c r="F17" s="59">
        <v>5405.4</v>
      </c>
      <c r="G17" s="59">
        <v>40</v>
      </c>
      <c r="H17" s="57">
        <v>7500000000000000</v>
      </c>
      <c r="I17" s="59">
        <v>3.1</v>
      </c>
      <c r="J17" s="61">
        <v>5.0000000000000001E-3</v>
      </c>
      <c r="K17" s="62">
        <f t="shared" si="0"/>
        <v>92.683999999999997</v>
      </c>
      <c r="L17" s="62">
        <f t="shared" si="1"/>
        <v>8.6171236171236192</v>
      </c>
      <c r="M17" s="63">
        <f t="shared" si="2"/>
        <v>97.087378640776691</v>
      </c>
      <c r="N17" s="62">
        <f t="shared" si="3"/>
        <v>1</v>
      </c>
      <c r="O17" s="62">
        <f t="shared" si="4"/>
        <v>20.387096774193552</v>
      </c>
      <c r="P17" s="54">
        <f t="shared" si="5"/>
        <v>76.680000000000007</v>
      </c>
      <c r="Q17" s="62">
        <f t="shared" si="6"/>
        <v>80.835673556605357</v>
      </c>
    </row>
    <row r="18" spans="1:17" x14ac:dyDescent="0.25">
      <c r="A18" s="54">
        <v>16</v>
      </c>
      <c r="B18" s="58" t="s">
        <v>59</v>
      </c>
      <c r="C18" s="58" t="s">
        <v>6</v>
      </c>
      <c r="D18" s="54">
        <v>10</v>
      </c>
      <c r="E18" s="59">
        <v>14</v>
      </c>
      <c r="F18" s="59">
        <v>466</v>
      </c>
      <c r="G18" s="59">
        <v>78.48</v>
      </c>
      <c r="H18" s="60">
        <v>12500000</v>
      </c>
      <c r="I18" s="59">
        <v>15</v>
      </c>
      <c r="J18" s="61">
        <v>0.5</v>
      </c>
      <c r="K18" s="62">
        <f t="shared" si="0"/>
        <v>99.304285714285712</v>
      </c>
      <c r="L18" s="62">
        <f t="shared" si="1"/>
        <v>99.954935622317606</v>
      </c>
      <c r="M18" s="63">
        <f t="shared" si="2"/>
        <v>52.497451580020389</v>
      </c>
      <c r="N18" s="62">
        <f t="shared" si="3"/>
        <v>45.355587808417994</v>
      </c>
      <c r="O18" s="62">
        <f t="shared" si="4"/>
        <v>4.2133333333333338</v>
      </c>
      <c r="P18" s="54">
        <f t="shared" si="5"/>
        <v>1</v>
      </c>
      <c r="Q18" s="62">
        <f t="shared" si="6"/>
        <v>79.981670763617146</v>
      </c>
    </row>
    <row r="19" spans="1:17" x14ac:dyDescent="0.25">
      <c r="A19" s="54">
        <v>17</v>
      </c>
      <c r="B19" s="58" t="s">
        <v>31</v>
      </c>
      <c r="C19" s="58" t="s">
        <v>30</v>
      </c>
      <c r="D19" s="54">
        <v>10</v>
      </c>
      <c r="E19" s="59">
        <v>6.32</v>
      </c>
      <c r="F19" s="59">
        <v>49</v>
      </c>
      <c r="G19" s="59">
        <v>70</v>
      </c>
      <c r="H19" s="60">
        <v>60000000</v>
      </c>
      <c r="I19" s="59">
        <v>4</v>
      </c>
      <c r="J19" s="61">
        <v>0.1</v>
      </c>
      <c r="K19" s="62">
        <f t="shared" si="0"/>
        <v>45.459122754017237</v>
      </c>
      <c r="L19" s="62">
        <f t="shared" si="1"/>
        <v>10.51976212456257</v>
      </c>
      <c r="M19" s="63">
        <f t="shared" si="2"/>
        <v>58.857142857142861</v>
      </c>
      <c r="N19" s="62">
        <f t="shared" si="3"/>
        <v>45.933333333333337</v>
      </c>
      <c r="O19" s="62">
        <f t="shared" si="4"/>
        <v>15.800000000000002</v>
      </c>
      <c r="P19" s="54">
        <f t="shared" si="5"/>
        <v>3.8339999999999996</v>
      </c>
      <c r="Q19" s="62">
        <f t="shared" si="6"/>
        <v>78.938633046086494</v>
      </c>
    </row>
    <row r="20" spans="1:17" x14ac:dyDescent="0.25">
      <c r="A20" s="54">
        <v>18</v>
      </c>
      <c r="B20" s="58" t="s">
        <v>466</v>
      </c>
      <c r="C20" s="58" t="s">
        <v>6</v>
      </c>
      <c r="D20" s="54">
        <v>10</v>
      </c>
      <c r="E20" s="59">
        <v>10</v>
      </c>
      <c r="F20" s="59">
        <v>300</v>
      </c>
      <c r="G20" s="59">
        <v>200</v>
      </c>
      <c r="H20" s="60">
        <v>1E+20</v>
      </c>
      <c r="I20" s="59">
        <v>3</v>
      </c>
      <c r="J20" s="57">
        <v>1E-3</v>
      </c>
      <c r="K20" s="62">
        <f t="shared" si="0"/>
        <v>71.928991699394373</v>
      </c>
      <c r="L20" s="62">
        <f t="shared" si="1"/>
        <v>64.406706885076957</v>
      </c>
      <c r="M20" s="63">
        <f t="shared" si="2"/>
        <v>20.599999999999998</v>
      </c>
      <c r="N20" s="62">
        <f t="shared" si="3"/>
        <v>1</v>
      </c>
      <c r="O20" s="62">
        <f t="shared" si="4"/>
        <v>21.066666666666674</v>
      </c>
      <c r="P20" s="54">
        <f t="shared" si="5"/>
        <v>26.082420448617633</v>
      </c>
      <c r="Q20" s="62">
        <f t="shared" si="6"/>
        <v>77.19646002039957</v>
      </c>
    </row>
    <row r="21" spans="1:17" x14ac:dyDescent="0.25">
      <c r="A21" s="54">
        <v>19</v>
      </c>
      <c r="B21" s="58" t="s">
        <v>53</v>
      </c>
      <c r="C21" s="58" t="s">
        <v>12</v>
      </c>
      <c r="D21" s="54">
        <v>12</v>
      </c>
      <c r="E21" s="59">
        <v>22.86</v>
      </c>
      <c r="F21" s="59">
        <v>403.2</v>
      </c>
      <c r="G21" s="59">
        <v>8</v>
      </c>
      <c r="H21" s="60">
        <v>12300000</v>
      </c>
      <c r="I21" s="59">
        <v>6.37</v>
      </c>
      <c r="J21" s="61">
        <v>0.43</v>
      </c>
      <c r="K21" s="62">
        <f t="shared" si="0"/>
        <v>60.816272965879271</v>
      </c>
      <c r="L21" s="62">
        <f t="shared" si="1"/>
        <v>86.562614053543427</v>
      </c>
      <c r="M21" s="63">
        <f t="shared" si="2"/>
        <v>19.417475728155338</v>
      </c>
      <c r="N21" s="62">
        <f t="shared" si="3"/>
        <v>44.62989840348331</v>
      </c>
      <c r="O21" s="62">
        <f t="shared" si="4"/>
        <v>9.9215070643642083</v>
      </c>
      <c r="P21" s="54">
        <f t="shared" si="5"/>
        <v>1</v>
      </c>
      <c r="Q21" s="62">
        <f t="shared" si="6"/>
        <v>76.557464796115028</v>
      </c>
    </row>
    <row r="22" spans="1:17" x14ac:dyDescent="0.25">
      <c r="A22" s="54">
        <v>20</v>
      </c>
      <c r="B22" s="58" t="s">
        <v>103</v>
      </c>
      <c r="C22" s="58" t="s">
        <v>9</v>
      </c>
      <c r="D22" s="54">
        <v>11</v>
      </c>
      <c r="E22" s="59">
        <v>40</v>
      </c>
      <c r="F22" s="59">
        <v>4600</v>
      </c>
      <c r="G22" s="59">
        <v>78.400000000000006</v>
      </c>
      <c r="H22" s="60">
        <v>3.9899999999999999E+31</v>
      </c>
      <c r="I22" s="59">
        <v>1.28</v>
      </c>
      <c r="J22" s="61">
        <v>7.8499999999999993E-3</v>
      </c>
      <c r="K22" s="62">
        <f t="shared" si="0"/>
        <v>34.756499999999996</v>
      </c>
      <c r="L22" s="62">
        <f t="shared" si="1"/>
        <v>10.125869565217391</v>
      </c>
      <c r="M22" s="63">
        <f t="shared" si="2"/>
        <v>52.551020408163261</v>
      </c>
      <c r="N22" s="62">
        <f t="shared" si="3"/>
        <v>1</v>
      </c>
      <c r="O22" s="62">
        <f t="shared" si="4"/>
        <v>49.375</v>
      </c>
      <c r="P22" s="54">
        <f t="shared" si="5"/>
        <v>48.840764331210195</v>
      </c>
      <c r="Q22" s="62">
        <f t="shared" si="6"/>
        <v>76.493390788400063</v>
      </c>
    </row>
    <row r="23" spans="1:17" x14ac:dyDescent="0.25">
      <c r="A23" s="54">
        <v>21</v>
      </c>
      <c r="B23" s="58" t="s">
        <v>269</v>
      </c>
      <c r="C23" s="58" t="s">
        <v>9</v>
      </c>
      <c r="D23" s="58">
        <v>9</v>
      </c>
      <c r="E23" s="59">
        <v>11.76</v>
      </c>
      <c r="F23" s="59">
        <v>252</v>
      </c>
      <c r="G23" s="59">
        <v>200</v>
      </c>
      <c r="H23" s="60">
        <v>12655367</v>
      </c>
      <c r="I23" s="59">
        <v>980</v>
      </c>
      <c r="J23" s="61">
        <v>3.7749999999999999E-2</v>
      </c>
      <c r="K23" s="62">
        <f t="shared" si="0"/>
        <v>84.588494238487769</v>
      </c>
      <c r="L23" s="62">
        <f t="shared" si="1"/>
        <v>54.101633783464649</v>
      </c>
      <c r="M23" s="63">
        <f t="shared" si="2"/>
        <v>20.599999999999998</v>
      </c>
      <c r="N23" s="62">
        <f t="shared" si="3"/>
        <v>45.919328737300432</v>
      </c>
      <c r="O23" s="62">
        <f t="shared" si="4"/>
        <v>1</v>
      </c>
      <c r="P23" s="54">
        <f t="shared" si="5"/>
        <v>10.156291390728478</v>
      </c>
      <c r="Q23" s="62">
        <f t="shared" si="6"/>
        <v>76.43119578185744</v>
      </c>
    </row>
    <row r="24" spans="1:17" x14ac:dyDescent="0.25">
      <c r="A24" s="54">
        <v>22</v>
      </c>
      <c r="B24" s="58" t="s">
        <v>54</v>
      </c>
      <c r="C24" s="58" t="s">
        <v>12</v>
      </c>
      <c r="D24" s="58">
        <v>10</v>
      </c>
      <c r="E24" s="59">
        <v>12.726000000000001</v>
      </c>
      <c r="F24" s="59">
        <v>144</v>
      </c>
      <c r="G24" s="59">
        <v>313.60000000000002</v>
      </c>
      <c r="H24" s="60">
        <v>1E+26</v>
      </c>
      <c r="I24" s="59">
        <v>2.5</v>
      </c>
      <c r="J24" s="59">
        <v>0.01</v>
      </c>
      <c r="K24" s="62">
        <f t="shared" si="0"/>
        <v>91.536834836649263</v>
      </c>
      <c r="L24" s="62">
        <f t="shared" si="1"/>
        <v>30.915219304836942</v>
      </c>
      <c r="M24" s="63">
        <f t="shared" si="2"/>
        <v>13.137755102040815</v>
      </c>
      <c r="N24" s="62">
        <f t="shared" si="3"/>
        <v>1</v>
      </c>
      <c r="O24" s="62">
        <f t="shared" si="4"/>
        <v>25.28</v>
      </c>
      <c r="P24" s="54">
        <f t="shared" si="5"/>
        <v>38.340000000000003</v>
      </c>
      <c r="Q24" s="62">
        <f t="shared" si="6"/>
        <v>75.567185630990423</v>
      </c>
    </row>
    <row r="25" spans="1:17" x14ac:dyDescent="0.25">
      <c r="A25" s="54">
        <v>23</v>
      </c>
      <c r="B25" s="58" t="s">
        <v>260</v>
      </c>
      <c r="C25" s="58" t="s">
        <v>9</v>
      </c>
      <c r="D25" s="54">
        <v>12</v>
      </c>
      <c r="E25" s="59">
        <v>15</v>
      </c>
      <c r="F25" s="59">
        <v>430</v>
      </c>
      <c r="G25" s="59">
        <v>80</v>
      </c>
      <c r="H25" s="60"/>
      <c r="I25" s="59">
        <v>0.3</v>
      </c>
      <c r="J25" s="59">
        <v>0.23</v>
      </c>
      <c r="K25" s="62">
        <f t="shared" si="0"/>
        <v>92.683999999999997</v>
      </c>
      <c r="L25" s="62">
        <f t="shared" si="1"/>
        <v>92.316279868610323</v>
      </c>
      <c r="M25" s="63">
        <f t="shared" si="2"/>
        <v>51.500000000000007</v>
      </c>
      <c r="N25" s="62">
        <f t="shared" si="3"/>
        <v>1</v>
      </c>
      <c r="O25" s="62">
        <f t="shared" si="4"/>
        <v>47.46835443037974</v>
      </c>
      <c r="P25" s="54">
        <f t="shared" si="5"/>
        <v>1.6669565217391307</v>
      </c>
      <c r="Q25" s="62">
        <f t="shared" si="6"/>
        <v>75.42418741650468</v>
      </c>
    </row>
    <row r="26" spans="1:17" x14ac:dyDescent="0.25">
      <c r="A26" s="54">
        <v>24</v>
      </c>
      <c r="B26" s="58" t="s">
        <v>195</v>
      </c>
      <c r="C26" s="58" t="s">
        <v>194</v>
      </c>
      <c r="D26" s="58">
        <v>12</v>
      </c>
      <c r="E26" s="59">
        <v>12</v>
      </c>
      <c r="F26" s="59">
        <v>400</v>
      </c>
      <c r="G26" s="59">
        <v>78</v>
      </c>
      <c r="H26" s="60">
        <v>560000</v>
      </c>
      <c r="I26" s="59">
        <v>3</v>
      </c>
      <c r="J26" s="61">
        <v>0.2</v>
      </c>
      <c r="K26" s="62">
        <f t="shared" si="0"/>
        <v>86.314790039273234</v>
      </c>
      <c r="L26" s="62">
        <f t="shared" si="1"/>
        <v>85.875609180102629</v>
      </c>
      <c r="M26" s="63">
        <f t="shared" si="2"/>
        <v>52.820512820512825</v>
      </c>
      <c r="N26" s="62">
        <f t="shared" si="3"/>
        <v>2.0319303338171264</v>
      </c>
      <c r="O26" s="62">
        <f t="shared" si="4"/>
        <v>21.066666666666674</v>
      </c>
      <c r="P26" s="54">
        <f t="shared" si="5"/>
        <v>1.9169999999999996</v>
      </c>
      <c r="Q26" s="62">
        <f t="shared" si="6"/>
        <v>75.068844128601</v>
      </c>
    </row>
    <row r="27" spans="1:17" x14ac:dyDescent="0.25">
      <c r="A27" s="54">
        <v>25</v>
      </c>
      <c r="B27" s="58" t="s">
        <v>70</v>
      </c>
      <c r="C27" s="58" t="s">
        <v>30</v>
      </c>
      <c r="D27" s="58">
        <v>9</v>
      </c>
      <c r="E27" s="59">
        <v>15.32</v>
      </c>
      <c r="F27" s="59">
        <v>32</v>
      </c>
      <c r="G27" s="59">
        <v>18</v>
      </c>
      <c r="H27" s="60">
        <v>490000</v>
      </c>
      <c r="I27" s="59">
        <v>5</v>
      </c>
      <c r="J27" s="59">
        <v>2E-3</v>
      </c>
      <c r="K27" s="62">
        <f t="shared" si="0"/>
        <v>90.748041775456912</v>
      </c>
      <c r="L27" s="62">
        <f t="shared" si="1"/>
        <v>6.8700487344082104</v>
      </c>
      <c r="M27" s="63">
        <f t="shared" si="2"/>
        <v>43.689320388349508</v>
      </c>
      <c r="N27" s="62">
        <f t="shared" si="3"/>
        <v>1.7779390420899854</v>
      </c>
      <c r="O27" s="62">
        <f t="shared" si="4"/>
        <v>12.639999999999999</v>
      </c>
      <c r="P27" s="54">
        <f t="shared" si="5"/>
        <v>52.164840897235266</v>
      </c>
      <c r="Q27" s="62">
        <f t="shared" si="6"/>
        <v>75.042141970783661</v>
      </c>
    </row>
    <row r="28" spans="1:17" x14ac:dyDescent="0.25">
      <c r="A28" s="54">
        <v>26</v>
      </c>
      <c r="B28" s="58" t="s">
        <v>308</v>
      </c>
      <c r="C28" s="58" t="s">
        <v>9</v>
      </c>
      <c r="D28" s="58">
        <v>10</v>
      </c>
      <c r="E28" s="61">
        <v>9.859</v>
      </c>
      <c r="F28" s="59">
        <v>1008</v>
      </c>
      <c r="G28" s="59">
        <v>80</v>
      </c>
      <c r="H28" s="60">
        <v>20000000</v>
      </c>
      <c r="I28" s="59">
        <v>400</v>
      </c>
      <c r="J28" s="59">
        <v>0.15</v>
      </c>
      <c r="K28" s="62">
        <f t="shared" si="0"/>
        <v>70.914792916432901</v>
      </c>
      <c r="L28" s="62">
        <f t="shared" si="1"/>
        <v>46.209325396825392</v>
      </c>
      <c r="M28" s="63">
        <f t="shared" si="2"/>
        <v>51.500000000000007</v>
      </c>
      <c r="N28" s="62">
        <f t="shared" si="3"/>
        <v>72.568940493468787</v>
      </c>
      <c r="O28" s="62">
        <f t="shared" si="4"/>
        <v>1</v>
      </c>
      <c r="P28" s="54">
        <f t="shared" si="5"/>
        <v>2.5560000000000005</v>
      </c>
      <c r="Q28" s="62">
        <f t="shared" si="6"/>
        <v>74.95585328336783</v>
      </c>
    </row>
    <row r="29" spans="1:17" x14ac:dyDescent="0.25">
      <c r="A29" s="54">
        <v>27</v>
      </c>
      <c r="B29" s="58" t="s">
        <v>78</v>
      </c>
      <c r="C29" s="58" t="s">
        <v>12</v>
      </c>
      <c r="D29" s="54">
        <v>10</v>
      </c>
      <c r="E29" s="59">
        <v>15.6</v>
      </c>
      <c r="F29" s="59">
        <v>1008</v>
      </c>
      <c r="G29" s="59">
        <v>470.4</v>
      </c>
      <c r="H29" s="60">
        <v>600</v>
      </c>
      <c r="I29" s="59">
        <v>1.4</v>
      </c>
      <c r="J29" s="61">
        <v>0.02</v>
      </c>
      <c r="K29" s="62">
        <f t="shared" si="0"/>
        <v>89.119230769230768</v>
      </c>
      <c r="L29" s="62">
        <f t="shared" si="1"/>
        <v>46.209325396825392</v>
      </c>
      <c r="M29" s="63">
        <f t="shared" si="2"/>
        <v>8.7585034013605458</v>
      </c>
      <c r="N29" s="62">
        <f t="shared" si="3"/>
        <v>1</v>
      </c>
      <c r="O29" s="62">
        <f t="shared" si="4"/>
        <v>45.142857142857146</v>
      </c>
      <c r="P29" s="54">
        <f t="shared" si="5"/>
        <v>19.170000000000002</v>
      </c>
      <c r="Q29" s="62">
        <f t="shared" si="6"/>
        <v>74.943421160528331</v>
      </c>
    </row>
    <row r="30" spans="1:17" x14ac:dyDescent="0.25">
      <c r="A30" s="54">
        <v>28</v>
      </c>
      <c r="B30" s="58" t="s">
        <v>10</v>
      </c>
      <c r="C30" s="58" t="s">
        <v>9</v>
      </c>
      <c r="D30" s="58">
        <v>11</v>
      </c>
      <c r="E30" s="59">
        <v>13.2</v>
      </c>
      <c r="F30" s="59">
        <v>329</v>
      </c>
      <c r="G30" s="59">
        <v>78.5</v>
      </c>
      <c r="H30" s="60">
        <v>1.34E+31</v>
      </c>
      <c r="I30" s="59">
        <v>0.2</v>
      </c>
      <c r="J30" s="61">
        <v>0.14299999999999999</v>
      </c>
      <c r="K30" s="62">
        <f t="shared" si="0"/>
        <v>94.946269043200559</v>
      </c>
      <c r="L30" s="62">
        <f t="shared" si="1"/>
        <v>70.632688550634398</v>
      </c>
      <c r="M30" s="63">
        <f t="shared" si="2"/>
        <v>52.484076433121018</v>
      </c>
      <c r="N30" s="62">
        <f t="shared" si="3"/>
        <v>1</v>
      </c>
      <c r="O30" s="62">
        <f t="shared" si="4"/>
        <v>31.645569620253166</v>
      </c>
      <c r="P30" s="54">
        <f t="shared" si="5"/>
        <v>2.681118881118882</v>
      </c>
      <c r="Q30" s="62">
        <f t="shared" si="6"/>
        <v>74.751401888327464</v>
      </c>
    </row>
    <row r="31" spans="1:17" x14ac:dyDescent="0.25">
      <c r="A31" s="54">
        <v>29</v>
      </c>
      <c r="B31" s="58" t="s">
        <v>50</v>
      </c>
      <c r="C31" s="58" t="s">
        <v>12</v>
      </c>
      <c r="D31" s="54">
        <v>12</v>
      </c>
      <c r="E31" s="59">
        <v>16.73</v>
      </c>
      <c r="F31" s="59">
        <v>672</v>
      </c>
      <c r="G31" s="59">
        <v>78.400000000000006</v>
      </c>
      <c r="H31" s="60">
        <v>58867057</v>
      </c>
      <c r="I31" s="59">
        <v>30</v>
      </c>
      <c r="J31" s="61">
        <v>1.26</v>
      </c>
      <c r="K31" s="62">
        <f t="shared" si="0"/>
        <v>83.099820681410634</v>
      </c>
      <c r="L31" s="62">
        <f t="shared" si="1"/>
        <v>69.313988095238088</v>
      </c>
      <c r="M31" s="63">
        <f t="shared" si="2"/>
        <v>52.551020408163261</v>
      </c>
      <c r="N31" s="62">
        <f t="shared" si="3"/>
        <v>46.817356607448545</v>
      </c>
      <c r="O31" s="62">
        <f t="shared" si="4"/>
        <v>2.1066666666666665</v>
      </c>
      <c r="P31" s="54">
        <f t="shared" si="5"/>
        <v>1</v>
      </c>
      <c r="Q31" s="62">
        <f t="shared" si="6"/>
        <v>74.75004839966364</v>
      </c>
    </row>
    <row r="32" spans="1:17" x14ac:dyDescent="0.25">
      <c r="A32" s="54">
        <v>30</v>
      </c>
      <c r="B32" s="58" t="s">
        <v>115</v>
      </c>
      <c r="C32" s="58" t="s">
        <v>8</v>
      </c>
      <c r="D32" s="54">
        <v>12</v>
      </c>
      <c r="E32" s="59">
        <v>13.68</v>
      </c>
      <c r="F32" s="59">
        <v>665</v>
      </c>
      <c r="G32" s="59">
        <v>78.400000000000006</v>
      </c>
      <c r="H32" s="60">
        <v>3.6999999999999999E+28</v>
      </c>
      <c r="I32" s="59">
        <v>2</v>
      </c>
      <c r="J32" s="61">
        <v>0.159</v>
      </c>
      <c r="K32" s="62">
        <f t="shared" si="0"/>
        <v>98.398860644771474</v>
      </c>
      <c r="L32" s="62">
        <f t="shared" si="1"/>
        <v>70.043609022556396</v>
      </c>
      <c r="M32" s="63">
        <f t="shared" si="2"/>
        <v>52.551020408163261</v>
      </c>
      <c r="N32" s="62">
        <f t="shared" si="3"/>
        <v>1</v>
      </c>
      <c r="O32" s="62">
        <f t="shared" si="4"/>
        <v>31.6</v>
      </c>
      <c r="P32" s="54">
        <f t="shared" si="5"/>
        <v>2.4113207547169808</v>
      </c>
      <c r="Q32" s="62">
        <f t="shared" si="6"/>
        <v>74.408818051460415</v>
      </c>
    </row>
    <row r="33" spans="1:17" x14ac:dyDescent="0.25">
      <c r="A33" s="54">
        <v>31</v>
      </c>
      <c r="B33" s="58" t="s">
        <v>436</v>
      </c>
      <c r="C33" s="58" t="s">
        <v>8</v>
      </c>
      <c r="D33" s="54">
        <v>11</v>
      </c>
      <c r="E33" s="59">
        <v>13.1</v>
      </c>
      <c r="F33" s="59">
        <v>252.75</v>
      </c>
      <c r="G33" s="59">
        <v>78.400000000000006</v>
      </c>
      <c r="H33" s="57"/>
      <c r="I33" s="59">
        <v>0.63</v>
      </c>
      <c r="J33" s="57">
        <v>33000000000</v>
      </c>
      <c r="K33" s="62">
        <f t="shared" si="0"/>
        <v>94.226979126206601</v>
      </c>
      <c r="L33" s="62">
        <f t="shared" si="1"/>
        <v>54.262650550677343</v>
      </c>
      <c r="M33" s="63">
        <f t="shared" si="2"/>
        <v>52.551020408163261</v>
      </c>
      <c r="N33" s="62">
        <f t="shared" si="3"/>
        <v>1</v>
      </c>
      <c r="O33" s="62">
        <f t="shared" si="4"/>
        <v>99.683544303797476</v>
      </c>
      <c r="P33" s="54">
        <f t="shared" si="5"/>
        <v>1</v>
      </c>
      <c r="Q33" s="62">
        <f t="shared" si="6"/>
        <v>74.278808963691574</v>
      </c>
    </row>
    <row r="34" spans="1:17" x14ac:dyDescent="0.25">
      <c r="A34" s="54">
        <v>32</v>
      </c>
      <c r="B34" s="58" t="s">
        <v>46</v>
      </c>
      <c r="C34" s="58" t="s">
        <v>9</v>
      </c>
      <c r="D34" s="54">
        <v>12</v>
      </c>
      <c r="E34" s="59">
        <v>26</v>
      </c>
      <c r="F34" s="59">
        <v>800</v>
      </c>
      <c r="G34" s="59">
        <v>133</v>
      </c>
      <c r="H34" s="60">
        <v>3000000</v>
      </c>
      <c r="I34" s="59">
        <v>2.5</v>
      </c>
      <c r="J34" s="61">
        <v>2</v>
      </c>
      <c r="K34" s="62">
        <f t="shared" si="0"/>
        <v>53.471538461538465</v>
      </c>
      <c r="L34" s="62">
        <f t="shared" si="1"/>
        <v>58.223750000000003</v>
      </c>
      <c r="M34" s="63">
        <f t="shared" si="2"/>
        <v>30.977443609022558</v>
      </c>
      <c r="N34" s="62">
        <f t="shared" si="3"/>
        <v>10.885341074020319</v>
      </c>
      <c r="O34" s="62">
        <f t="shared" si="4"/>
        <v>25.28</v>
      </c>
      <c r="P34" s="58">
        <f t="shared" si="5"/>
        <v>1</v>
      </c>
      <c r="Q34" s="62">
        <f t="shared" si="6"/>
        <v>74.238875392672469</v>
      </c>
    </row>
    <row r="35" spans="1:17" x14ac:dyDescent="0.25">
      <c r="A35" s="54">
        <v>33</v>
      </c>
      <c r="B35" s="58" t="s">
        <v>208</v>
      </c>
      <c r="C35" s="58" t="s">
        <v>56</v>
      </c>
      <c r="D35" s="54">
        <v>11</v>
      </c>
      <c r="E35" s="59">
        <v>8.3800000000000008</v>
      </c>
      <c r="F35" s="59">
        <v>504</v>
      </c>
      <c r="G35" s="59">
        <v>80</v>
      </c>
      <c r="H35" s="60">
        <v>191146</v>
      </c>
      <c r="I35" s="59">
        <v>0.7</v>
      </c>
      <c r="J35" s="61">
        <v>46</v>
      </c>
      <c r="K35" s="62">
        <f t="shared" si="0"/>
        <v>60.276495044092485</v>
      </c>
      <c r="L35" s="62">
        <f t="shared" si="1"/>
        <v>92.418650793650784</v>
      </c>
      <c r="M35" s="63">
        <f t="shared" si="2"/>
        <v>51.500000000000007</v>
      </c>
      <c r="N35" s="62">
        <f t="shared" si="3"/>
        <v>1</v>
      </c>
      <c r="O35" s="62">
        <f t="shared" si="4"/>
        <v>90.285714285714292</v>
      </c>
      <c r="P35" s="54">
        <f t="shared" si="5"/>
        <v>1</v>
      </c>
      <c r="Q35" s="62">
        <f t="shared" si="6"/>
        <v>74.133338823704264</v>
      </c>
    </row>
    <row r="36" spans="1:17" x14ac:dyDescent="0.25">
      <c r="A36" s="54">
        <v>34</v>
      </c>
      <c r="B36" s="58" t="s">
        <v>182</v>
      </c>
      <c r="C36" s="58" t="s">
        <v>183</v>
      </c>
      <c r="D36" s="58">
        <v>9</v>
      </c>
      <c r="E36" s="59">
        <v>17</v>
      </c>
      <c r="F36" s="59">
        <v>28</v>
      </c>
      <c r="G36" s="59">
        <v>200</v>
      </c>
      <c r="H36" s="60">
        <v>240000000</v>
      </c>
      <c r="I36" s="59">
        <v>3</v>
      </c>
      <c r="J36" s="61">
        <v>0.04</v>
      </c>
      <c r="K36" s="62">
        <f t="shared" si="0"/>
        <v>81.78</v>
      </c>
      <c r="L36" s="62">
        <f t="shared" si="1"/>
        <v>6.0112926426071827</v>
      </c>
      <c r="M36" s="63">
        <f t="shared" si="2"/>
        <v>20.599999999999998</v>
      </c>
      <c r="N36" s="62">
        <f t="shared" si="3"/>
        <v>11.483333333333333</v>
      </c>
      <c r="O36" s="62">
        <f t="shared" si="4"/>
        <v>21.066666666666674</v>
      </c>
      <c r="P36" s="54">
        <f t="shared" si="5"/>
        <v>9.5850000000000009</v>
      </c>
      <c r="Q36" s="62">
        <f t="shared" si="6"/>
        <v>73.707381097575279</v>
      </c>
    </row>
    <row r="37" spans="1:17" x14ac:dyDescent="0.25">
      <c r="A37" s="54">
        <v>35</v>
      </c>
      <c r="B37" s="58" t="s">
        <v>11</v>
      </c>
      <c r="C37" s="58" t="s">
        <v>9</v>
      </c>
      <c r="D37" s="54">
        <v>11</v>
      </c>
      <c r="E37" s="59">
        <v>8.5</v>
      </c>
      <c r="F37" s="59">
        <v>336</v>
      </c>
      <c r="G37" s="59">
        <v>78.400000000000006</v>
      </c>
      <c r="H37" s="60">
        <v>1.1999999999999999E+31</v>
      </c>
      <c r="I37" s="59">
        <v>6.3</v>
      </c>
      <c r="J37" s="61">
        <v>3.7999999999999999E-2</v>
      </c>
      <c r="K37" s="62">
        <f t="shared" si="0"/>
        <v>61.139642944485203</v>
      </c>
      <c r="L37" s="62">
        <f t="shared" si="1"/>
        <v>72.135511711286213</v>
      </c>
      <c r="M37" s="63">
        <f t="shared" si="2"/>
        <v>52.551020408163261</v>
      </c>
      <c r="N37" s="62">
        <f t="shared" si="3"/>
        <v>1</v>
      </c>
      <c r="O37" s="62">
        <f t="shared" si="4"/>
        <v>10.031746031746032</v>
      </c>
      <c r="P37" s="54">
        <f t="shared" si="5"/>
        <v>10.089473684210526</v>
      </c>
      <c r="Q37" s="62">
        <f t="shared" si="6"/>
        <v>73.702982091373315</v>
      </c>
    </row>
    <row r="38" spans="1:17" x14ac:dyDescent="0.25">
      <c r="A38" s="54">
        <v>36</v>
      </c>
      <c r="B38" s="58" t="s">
        <v>13</v>
      </c>
      <c r="C38" s="58" t="s">
        <v>12</v>
      </c>
      <c r="D38" s="54">
        <v>12</v>
      </c>
      <c r="E38" s="59">
        <v>13.21</v>
      </c>
      <c r="F38" s="59">
        <v>347</v>
      </c>
      <c r="G38" s="59">
        <v>59</v>
      </c>
      <c r="H38" s="60">
        <v>110000000000</v>
      </c>
      <c r="I38" s="59">
        <v>2.7</v>
      </c>
      <c r="J38" s="61">
        <v>0.2</v>
      </c>
      <c r="K38" s="62">
        <f t="shared" si="0"/>
        <v>95.018198034899967</v>
      </c>
      <c r="L38" s="62">
        <f t="shared" si="1"/>
        <v>74.497090963739026</v>
      </c>
      <c r="M38" s="63">
        <f t="shared" si="2"/>
        <v>69.830508474576277</v>
      </c>
      <c r="N38" s="62">
        <f t="shared" si="3"/>
        <v>1</v>
      </c>
      <c r="O38" s="62">
        <f t="shared" si="4"/>
        <v>23.407407407407405</v>
      </c>
      <c r="P38" s="54">
        <f t="shared" si="5"/>
        <v>1.9169999999999996</v>
      </c>
      <c r="Q38" s="62">
        <f t="shared" si="6"/>
        <v>73.459667357283124</v>
      </c>
    </row>
    <row r="39" spans="1:17" x14ac:dyDescent="0.25">
      <c r="A39" s="54">
        <v>37</v>
      </c>
      <c r="B39" s="58" t="s">
        <v>16</v>
      </c>
      <c r="C39" s="58" t="s">
        <v>12</v>
      </c>
      <c r="D39" s="54">
        <v>11</v>
      </c>
      <c r="E39" s="59">
        <v>9.32</v>
      </c>
      <c r="F39" s="59">
        <v>504</v>
      </c>
      <c r="G39" s="59">
        <v>78.400000000000006</v>
      </c>
      <c r="H39" s="60">
        <v>1</v>
      </c>
      <c r="I39" s="59">
        <v>4</v>
      </c>
      <c r="J39" s="61">
        <v>0.09</v>
      </c>
      <c r="K39" s="62">
        <f t="shared" si="0"/>
        <v>67.037820263835556</v>
      </c>
      <c r="L39" s="62">
        <f t="shared" si="1"/>
        <v>92.418650793650784</v>
      </c>
      <c r="M39" s="63">
        <f t="shared" si="2"/>
        <v>52.551020408163261</v>
      </c>
      <c r="N39" s="62">
        <f t="shared" si="3"/>
        <v>1</v>
      </c>
      <c r="O39" s="62">
        <f t="shared" si="4"/>
        <v>15.800000000000002</v>
      </c>
      <c r="P39" s="54">
        <f t="shared" si="5"/>
        <v>4.26</v>
      </c>
      <c r="Q39" s="62">
        <f t="shared" si="6"/>
        <v>73.4072734819065</v>
      </c>
    </row>
    <row r="40" spans="1:17" x14ac:dyDescent="0.25">
      <c r="A40" s="54">
        <v>38</v>
      </c>
      <c r="B40" s="58" t="s">
        <v>121</v>
      </c>
      <c r="C40" s="58" t="s">
        <v>8</v>
      </c>
      <c r="D40" s="58">
        <v>11</v>
      </c>
      <c r="E40" s="59">
        <v>14</v>
      </c>
      <c r="F40" s="59">
        <v>327</v>
      </c>
      <c r="G40" s="59">
        <v>80</v>
      </c>
      <c r="H40" s="60">
        <v>2.6E+20</v>
      </c>
      <c r="I40" s="59">
        <v>2</v>
      </c>
      <c r="J40" s="61">
        <v>0.2</v>
      </c>
      <c r="K40" s="62">
        <f t="shared" si="0"/>
        <v>99.304285714285712</v>
      </c>
      <c r="L40" s="62">
        <f t="shared" si="1"/>
        <v>70.203310504733878</v>
      </c>
      <c r="M40" s="63">
        <f t="shared" si="2"/>
        <v>51.500000000000007</v>
      </c>
      <c r="N40" s="62">
        <f t="shared" si="3"/>
        <v>1</v>
      </c>
      <c r="O40" s="62">
        <f t="shared" si="4"/>
        <v>31.6</v>
      </c>
      <c r="P40" s="54">
        <f t="shared" si="5"/>
        <v>1.9169999999999996</v>
      </c>
      <c r="Q40" s="62">
        <f t="shared" si="6"/>
        <v>73.374420086433489</v>
      </c>
    </row>
    <row r="41" spans="1:17" x14ac:dyDescent="0.25">
      <c r="A41" s="54">
        <v>39</v>
      </c>
      <c r="B41" s="58" t="s">
        <v>133</v>
      </c>
      <c r="C41" s="58" t="s">
        <v>6</v>
      </c>
      <c r="D41" s="54">
        <v>10</v>
      </c>
      <c r="E41" s="59">
        <v>21</v>
      </c>
      <c r="F41" s="59">
        <v>241</v>
      </c>
      <c r="G41" s="59">
        <v>480</v>
      </c>
      <c r="H41" s="60">
        <v>35000000</v>
      </c>
      <c r="I41" s="59">
        <v>7</v>
      </c>
      <c r="J41" s="61">
        <v>1</v>
      </c>
      <c r="K41" s="62">
        <f t="shared" si="0"/>
        <v>66.202857142857141</v>
      </c>
      <c r="L41" s="62">
        <f t="shared" si="1"/>
        <v>51.740054531011822</v>
      </c>
      <c r="M41" s="63">
        <f t="shared" si="2"/>
        <v>8.5833333333333339</v>
      </c>
      <c r="N41" s="62">
        <f t="shared" si="3"/>
        <v>78.742857142857147</v>
      </c>
      <c r="O41" s="62">
        <f t="shared" si="4"/>
        <v>9.0285714285714285</v>
      </c>
      <c r="P41" s="54">
        <f t="shared" si="5"/>
        <v>1</v>
      </c>
      <c r="Q41" s="62">
        <f t="shared" si="6"/>
        <v>73.201898007755815</v>
      </c>
    </row>
    <row r="42" spans="1:17" x14ac:dyDescent="0.25">
      <c r="A42" s="54">
        <v>40</v>
      </c>
      <c r="B42" s="58" t="s">
        <v>393</v>
      </c>
      <c r="C42" s="58" t="s">
        <v>17</v>
      </c>
      <c r="D42" s="54">
        <v>9</v>
      </c>
      <c r="E42" s="59">
        <v>8</v>
      </c>
      <c r="F42" s="59">
        <v>280</v>
      </c>
      <c r="G42" s="59">
        <v>80</v>
      </c>
      <c r="H42" s="60">
        <v>1E+30</v>
      </c>
      <c r="I42" s="59">
        <v>2.2000000000000002</v>
      </c>
      <c r="J42" s="61">
        <v>0.1</v>
      </c>
      <c r="K42" s="62">
        <f t="shared" si="0"/>
        <v>57.543193359515485</v>
      </c>
      <c r="L42" s="62">
        <f t="shared" si="1"/>
        <v>60.11292642607183</v>
      </c>
      <c r="M42" s="63">
        <f t="shared" si="2"/>
        <v>51.500000000000007</v>
      </c>
      <c r="N42" s="62">
        <f t="shared" si="3"/>
        <v>1</v>
      </c>
      <c r="O42" s="62">
        <f t="shared" si="4"/>
        <v>28.727272727272723</v>
      </c>
      <c r="P42" s="54">
        <f t="shared" si="5"/>
        <v>3.8339999999999996</v>
      </c>
      <c r="Q42" s="62">
        <f t="shared" si="6"/>
        <v>72.927155653080376</v>
      </c>
    </row>
    <row r="43" spans="1:17" x14ac:dyDescent="0.25">
      <c r="A43" s="54">
        <v>41</v>
      </c>
      <c r="B43" s="58" t="s">
        <v>144</v>
      </c>
      <c r="C43" s="58" t="s">
        <v>9</v>
      </c>
      <c r="D43" s="54">
        <v>10</v>
      </c>
      <c r="E43" s="59">
        <v>13.6</v>
      </c>
      <c r="F43" s="59">
        <v>1000</v>
      </c>
      <c r="G43" s="59">
        <v>78</v>
      </c>
      <c r="H43" s="60">
        <v>1.1999999999999999E+28</v>
      </c>
      <c r="I43" s="59">
        <v>0.5</v>
      </c>
      <c r="J43" s="61">
        <v>100</v>
      </c>
      <c r="K43" s="62">
        <f t="shared" si="0"/>
        <v>97.823428711176334</v>
      </c>
      <c r="L43" s="62">
        <f t="shared" si="1"/>
        <v>46.579000000000001</v>
      </c>
      <c r="M43" s="63">
        <f t="shared" si="2"/>
        <v>52.820512820512825</v>
      </c>
      <c r="N43" s="62">
        <f t="shared" si="3"/>
        <v>1</v>
      </c>
      <c r="O43" s="62">
        <f t="shared" si="4"/>
        <v>79.113924050632917</v>
      </c>
      <c r="P43" s="54">
        <f t="shared" si="5"/>
        <v>1</v>
      </c>
      <c r="Q43" s="62">
        <f t="shared" si="6"/>
        <v>72.79688580642862</v>
      </c>
    </row>
    <row r="44" spans="1:17" x14ac:dyDescent="0.25">
      <c r="A44" s="54">
        <v>42</v>
      </c>
      <c r="B44" s="58" t="s">
        <v>104</v>
      </c>
      <c r="C44" s="58" t="s">
        <v>9</v>
      </c>
      <c r="D44" s="54">
        <v>11</v>
      </c>
      <c r="E44" s="59">
        <v>42</v>
      </c>
      <c r="F44" s="59">
        <v>600</v>
      </c>
      <c r="G44" s="59">
        <v>78.400000000000006</v>
      </c>
      <c r="H44" s="60">
        <v>250000000</v>
      </c>
      <c r="I44" s="59">
        <v>5</v>
      </c>
      <c r="J44" s="61">
        <v>3</v>
      </c>
      <c r="K44" s="62">
        <f t="shared" si="0"/>
        <v>33.101428571428571</v>
      </c>
      <c r="L44" s="62">
        <f t="shared" si="1"/>
        <v>77.631666666666675</v>
      </c>
      <c r="M44" s="63">
        <f t="shared" si="2"/>
        <v>52.551020408163261</v>
      </c>
      <c r="N44" s="62">
        <f t="shared" si="3"/>
        <v>11.023999999999999</v>
      </c>
      <c r="O44" s="62">
        <f t="shared" si="4"/>
        <v>12.639999999999999</v>
      </c>
      <c r="P44" s="54">
        <f t="shared" si="5"/>
        <v>1</v>
      </c>
      <c r="Q44" s="62">
        <f t="shared" si="6"/>
        <v>72.745530791466081</v>
      </c>
    </row>
    <row r="45" spans="1:17" x14ac:dyDescent="0.25">
      <c r="A45" s="54">
        <v>43</v>
      </c>
      <c r="B45" s="58" t="s">
        <v>264</v>
      </c>
      <c r="C45" s="58" t="s">
        <v>9</v>
      </c>
      <c r="D45" s="54">
        <v>9</v>
      </c>
      <c r="E45" s="59">
        <v>81.599999999999994</v>
      </c>
      <c r="F45" s="59">
        <v>346.5</v>
      </c>
      <c r="G45" s="59">
        <v>77.599999999999994</v>
      </c>
      <c r="H45" s="60">
        <v>3.17E+30</v>
      </c>
      <c r="I45" s="59">
        <v>0.45</v>
      </c>
      <c r="J45" s="61">
        <v>0.1</v>
      </c>
      <c r="K45" s="62">
        <f t="shared" si="0"/>
        <v>17.037500000000001</v>
      </c>
      <c r="L45" s="62">
        <f t="shared" si="1"/>
        <v>74.389746452263893</v>
      </c>
      <c r="M45" s="63">
        <f t="shared" si="2"/>
        <v>53.092783505154642</v>
      </c>
      <c r="N45" s="62">
        <f t="shared" si="3"/>
        <v>1</v>
      </c>
      <c r="O45" s="62">
        <f t="shared" si="4"/>
        <v>71.202531645569621</v>
      </c>
      <c r="P45" s="54">
        <f t="shared" si="5"/>
        <v>3.8339999999999996</v>
      </c>
      <c r="Q45" s="62">
        <f t="shared" si="6"/>
        <v>72.641019861275566</v>
      </c>
    </row>
    <row r="46" spans="1:17" x14ac:dyDescent="0.25">
      <c r="A46" s="54">
        <v>44</v>
      </c>
      <c r="B46" s="58" t="s">
        <v>257</v>
      </c>
      <c r="C46" s="58" t="s">
        <v>12</v>
      </c>
      <c r="D46" s="54">
        <v>10</v>
      </c>
      <c r="E46" s="59">
        <v>87.6</v>
      </c>
      <c r="F46" s="59">
        <v>336</v>
      </c>
      <c r="G46" s="59">
        <v>158</v>
      </c>
      <c r="H46" s="60">
        <v>1.7999999999999999E+24</v>
      </c>
      <c r="I46" s="59">
        <v>3.76</v>
      </c>
      <c r="J46" s="61">
        <v>1.24E-3</v>
      </c>
      <c r="K46" s="62">
        <f t="shared" si="0"/>
        <v>15.87054794520548</v>
      </c>
      <c r="L46" s="62">
        <f t="shared" si="1"/>
        <v>72.135511711286213</v>
      </c>
      <c r="M46" s="63">
        <f t="shared" si="2"/>
        <v>26.075949367088612</v>
      </c>
      <c r="N46" s="62">
        <f t="shared" si="3"/>
        <v>1</v>
      </c>
      <c r="O46" s="62">
        <f t="shared" si="4"/>
        <v>16.808510638297872</v>
      </c>
      <c r="P46" s="54">
        <f t="shared" si="5"/>
        <v>32.342201356285855</v>
      </c>
      <c r="Q46" s="62">
        <f t="shared" si="6"/>
        <v>72.102799773990341</v>
      </c>
    </row>
    <row r="47" spans="1:17" x14ac:dyDescent="0.25">
      <c r="A47" s="54">
        <v>45</v>
      </c>
      <c r="B47" s="58" t="s">
        <v>433</v>
      </c>
      <c r="C47" s="58" t="s">
        <v>8</v>
      </c>
      <c r="D47" s="54">
        <v>11</v>
      </c>
      <c r="E47" s="59">
        <v>11.7</v>
      </c>
      <c r="F47" s="59">
        <v>48</v>
      </c>
      <c r="G47" s="59">
        <v>79</v>
      </c>
      <c r="H47" s="60">
        <v>2.8E+19</v>
      </c>
      <c r="I47" s="59">
        <v>14.2</v>
      </c>
      <c r="J47" s="61">
        <v>3.0000000000000001E-3</v>
      </c>
      <c r="K47" s="62">
        <f t="shared" si="0"/>
        <v>84.156920288291388</v>
      </c>
      <c r="L47" s="62">
        <f t="shared" si="1"/>
        <v>10.305073101612313</v>
      </c>
      <c r="M47" s="63">
        <f t="shared" si="2"/>
        <v>52.151898734177223</v>
      </c>
      <c r="N47" s="62">
        <f t="shared" si="3"/>
        <v>1</v>
      </c>
      <c r="O47" s="62">
        <f t="shared" si="4"/>
        <v>4.450704225352113</v>
      </c>
      <c r="P47" s="54">
        <f t="shared" si="5"/>
        <v>78.247261345852891</v>
      </c>
      <c r="Q47" s="62">
        <f t="shared" si="6"/>
        <v>71.973089158718508</v>
      </c>
    </row>
    <row r="48" spans="1:17" x14ac:dyDescent="0.25">
      <c r="A48" s="54">
        <v>46</v>
      </c>
      <c r="B48" s="58" t="s">
        <v>41</v>
      </c>
      <c r="C48" s="58" t="s">
        <v>6</v>
      </c>
      <c r="D48" s="54">
        <v>12</v>
      </c>
      <c r="E48" s="59">
        <v>9.99</v>
      </c>
      <c r="F48" s="59">
        <v>1008</v>
      </c>
      <c r="G48" s="59">
        <v>78.400000000000006</v>
      </c>
      <c r="H48" s="60">
        <v>1630000000000</v>
      </c>
      <c r="I48" s="59">
        <v>564820</v>
      </c>
      <c r="J48" s="57">
        <v>4.3600000000000002E-3</v>
      </c>
      <c r="K48" s="62">
        <f t="shared" si="0"/>
        <v>71.857062707694965</v>
      </c>
      <c r="L48" s="62">
        <f t="shared" si="1"/>
        <v>46.209325396825392</v>
      </c>
      <c r="M48" s="63">
        <f t="shared" si="2"/>
        <v>52.551020408163261</v>
      </c>
      <c r="N48" s="62">
        <f t="shared" si="3"/>
        <v>1</v>
      </c>
      <c r="O48" s="62">
        <f t="shared" si="4"/>
        <v>1</v>
      </c>
      <c r="P48" s="54">
        <f t="shared" si="5"/>
        <v>87.935779816513758</v>
      </c>
      <c r="Q48" s="62">
        <f t="shared" si="6"/>
        <v>71.859458616149851</v>
      </c>
    </row>
    <row r="49" spans="1:17" x14ac:dyDescent="0.25">
      <c r="A49" s="54">
        <v>47</v>
      </c>
      <c r="B49" s="58" t="s">
        <v>281</v>
      </c>
      <c r="C49" s="58" t="s">
        <v>9</v>
      </c>
      <c r="D49" s="54">
        <v>10</v>
      </c>
      <c r="E49" s="59">
        <v>10</v>
      </c>
      <c r="F49" s="59">
        <v>300</v>
      </c>
      <c r="G49" s="59">
        <v>80</v>
      </c>
      <c r="H49" s="60">
        <v>2.8E+19</v>
      </c>
      <c r="I49" s="59">
        <v>1</v>
      </c>
      <c r="J49" s="61">
        <v>0.5</v>
      </c>
      <c r="K49" s="62">
        <f t="shared" si="0"/>
        <v>71.928991699394373</v>
      </c>
      <c r="L49" s="62">
        <f t="shared" si="1"/>
        <v>64.406706885076957</v>
      </c>
      <c r="M49" s="63">
        <f t="shared" si="2"/>
        <v>51.500000000000007</v>
      </c>
      <c r="N49" s="62">
        <f t="shared" si="3"/>
        <v>1</v>
      </c>
      <c r="O49" s="62">
        <f t="shared" si="4"/>
        <v>63.2</v>
      </c>
      <c r="P49" s="54">
        <f t="shared" si="5"/>
        <v>1</v>
      </c>
      <c r="Q49" s="62">
        <f t="shared" si="6"/>
        <v>71.783593739737</v>
      </c>
    </row>
    <row r="50" spans="1:17" x14ac:dyDescent="0.25">
      <c r="A50" s="54">
        <v>48</v>
      </c>
      <c r="B50" s="58" t="s">
        <v>239</v>
      </c>
      <c r="C50" s="58" t="s">
        <v>237</v>
      </c>
      <c r="D50" s="54">
        <v>10</v>
      </c>
      <c r="E50" s="59">
        <v>25</v>
      </c>
      <c r="F50" s="59">
        <v>55</v>
      </c>
      <c r="G50" s="59">
        <v>28</v>
      </c>
      <c r="H50" s="60">
        <v>220000000</v>
      </c>
      <c r="I50" s="59">
        <v>3</v>
      </c>
      <c r="J50" s="61">
        <v>0.3</v>
      </c>
      <c r="K50" s="62">
        <f t="shared" si="0"/>
        <v>55.610399999999998</v>
      </c>
      <c r="L50" s="62">
        <f t="shared" si="1"/>
        <v>11.807896262264109</v>
      </c>
      <c r="M50" s="63">
        <f t="shared" si="2"/>
        <v>67.961165048543691</v>
      </c>
      <c r="N50" s="62">
        <f t="shared" si="3"/>
        <v>12.527272727272726</v>
      </c>
      <c r="O50" s="62">
        <f t="shared" si="4"/>
        <v>21.066666666666674</v>
      </c>
      <c r="P50" s="54">
        <f t="shared" si="5"/>
        <v>1.2779999999999996</v>
      </c>
      <c r="Q50" s="62">
        <f t="shared" si="6"/>
        <v>71.775725730534205</v>
      </c>
    </row>
    <row r="51" spans="1:17" x14ac:dyDescent="0.25">
      <c r="A51" s="54">
        <v>49</v>
      </c>
      <c r="B51" s="58" t="s">
        <v>83</v>
      </c>
      <c r="C51" s="58" t="s">
        <v>12</v>
      </c>
      <c r="D51" s="54">
        <v>9</v>
      </c>
      <c r="E51" s="59">
        <v>10</v>
      </c>
      <c r="F51" s="59">
        <v>30</v>
      </c>
      <c r="G51" s="59">
        <v>80</v>
      </c>
      <c r="H51" s="60">
        <v>3700000</v>
      </c>
      <c r="I51" s="59">
        <v>6</v>
      </c>
      <c r="J51" s="61">
        <v>0.1</v>
      </c>
      <c r="K51" s="62">
        <f t="shared" si="0"/>
        <v>71.928991699394373</v>
      </c>
      <c r="L51" s="62">
        <f t="shared" si="1"/>
        <v>6.440670688507697</v>
      </c>
      <c r="M51" s="63">
        <f t="shared" si="2"/>
        <v>51.500000000000007</v>
      </c>
      <c r="N51" s="62">
        <f t="shared" si="3"/>
        <v>13.425253991291726</v>
      </c>
      <c r="O51" s="62">
        <f t="shared" si="4"/>
        <v>10.533333333333335</v>
      </c>
      <c r="P51" s="54">
        <f t="shared" si="5"/>
        <v>3.8339999999999996</v>
      </c>
      <c r="Q51" s="62">
        <f t="shared" si="6"/>
        <v>71.117827429635071</v>
      </c>
    </row>
    <row r="52" spans="1:17" x14ac:dyDescent="0.25">
      <c r="A52" s="54">
        <v>50</v>
      </c>
      <c r="B52" s="58" t="s">
        <v>72</v>
      </c>
      <c r="C52" s="58" t="s">
        <v>30</v>
      </c>
      <c r="D52" s="58">
        <v>9</v>
      </c>
      <c r="E52" s="59">
        <v>21</v>
      </c>
      <c r="F52" s="59">
        <v>37</v>
      </c>
      <c r="G52" s="59">
        <v>90</v>
      </c>
      <c r="H52" s="60">
        <v>50000000</v>
      </c>
      <c r="I52" s="59">
        <v>7</v>
      </c>
      <c r="J52" s="61">
        <v>0.7</v>
      </c>
      <c r="K52" s="62">
        <f t="shared" si="0"/>
        <v>66.202857142857141</v>
      </c>
      <c r="L52" s="62">
        <f t="shared" si="1"/>
        <v>7.9434938491594922</v>
      </c>
      <c r="M52" s="63">
        <f t="shared" si="2"/>
        <v>45.777777777777779</v>
      </c>
      <c r="N52" s="62">
        <f t="shared" si="3"/>
        <v>55.12</v>
      </c>
      <c r="O52" s="62">
        <f t="shared" si="4"/>
        <v>9.0285714285714285</v>
      </c>
      <c r="P52" s="54">
        <f t="shared" si="5"/>
        <v>1</v>
      </c>
      <c r="Q52" s="62">
        <f t="shared" si="6"/>
        <v>70.784712502182273</v>
      </c>
    </row>
    <row r="53" spans="1:17" x14ac:dyDescent="0.25">
      <c r="A53" s="54">
        <v>51</v>
      </c>
      <c r="B53" s="58" t="s">
        <v>307</v>
      </c>
      <c r="C53" s="58" t="s">
        <v>9</v>
      </c>
      <c r="D53" s="54">
        <v>10</v>
      </c>
      <c r="E53" s="59">
        <v>8.8000000000000007</v>
      </c>
      <c r="F53" s="59">
        <v>253</v>
      </c>
      <c r="G53" s="59">
        <v>80</v>
      </c>
      <c r="H53" s="60">
        <v>27000</v>
      </c>
      <c r="I53" s="59">
        <v>1</v>
      </c>
      <c r="J53" s="61">
        <v>3</v>
      </c>
      <c r="K53" s="62">
        <f t="shared" si="0"/>
        <v>63.297512695467042</v>
      </c>
      <c r="L53" s="62">
        <f t="shared" si="1"/>
        <v>54.31632280641491</v>
      </c>
      <c r="M53" s="63">
        <f t="shared" si="2"/>
        <v>51.500000000000007</v>
      </c>
      <c r="N53" s="62">
        <f t="shared" si="3"/>
        <v>1</v>
      </c>
      <c r="O53" s="62">
        <f t="shared" si="4"/>
        <v>63.2</v>
      </c>
      <c r="P53" s="54">
        <f t="shared" si="5"/>
        <v>1</v>
      </c>
      <c r="Q53" s="62">
        <f t="shared" si="6"/>
        <v>70.48841312580025</v>
      </c>
    </row>
    <row r="54" spans="1:17" x14ac:dyDescent="0.25">
      <c r="A54" s="54">
        <v>52</v>
      </c>
      <c r="B54" s="58" t="s">
        <v>446</v>
      </c>
      <c r="C54" s="58" t="s">
        <v>447</v>
      </c>
      <c r="D54" s="54">
        <v>10</v>
      </c>
      <c r="E54" s="59">
        <v>13.2</v>
      </c>
      <c r="F54" s="59">
        <v>201.6</v>
      </c>
      <c r="G54" s="59">
        <v>78.400000000000006</v>
      </c>
      <c r="H54" s="60">
        <v>2.8E+19</v>
      </c>
      <c r="I54" s="59">
        <v>1.27</v>
      </c>
      <c r="J54" s="61">
        <v>8.5</v>
      </c>
      <c r="K54" s="62">
        <f t="shared" si="0"/>
        <v>94.946269043200559</v>
      </c>
      <c r="L54" s="62">
        <f t="shared" si="1"/>
        <v>43.281307026771714</v>
      </c>
      <c r="M54" s="63">
        <f t="shared" si="2"/>
        <v>52.551020408163261</v>
      </c>
      <c r="N54" s="62">
        <f t="shared" si="3"/>
        <v>1</v>
      </c>
      <c r="O54" s="62">
        <f t="shared" si="4"/>
        <v>49.763779527559052</v>
      </c>
      <c r="P54" s="54">
        <f t="shared" si="5"/>
        <v>1</v>
      </c>
      <c r="Q54" s="62">
        <f t="shared" si="6"/>
        <v>70.312727815849229</v>
      </c>
    </row>
    <row r="55" spans="1:17" x14ac:dyDescent="0.25">
      <c r="A55" s="54">
        <v>53</v>
      </c>
      <c r="B55" s="58" t="s">
        <v>397</v>
      </c>
      <c r="C55" s="58" t="s">
        <v>17</v>
      </c>
      <c r="D55" s="54">
        <v>9</v>
      </c>
      <c r="E55" s="59">
        <v>10</v>
      </c>
      <c r="F55" s="59">
        <v>450</v>
      </c>
      <c r="G55" s="59">
        <v>8</v>
      </c>
      <c r="H55" s="60">
        <v>255</v>
      </c>
      <c r="I55" s="59">
        <v>0.5</v>
      </c>
      <c r="J55" s="61">
        <v>1</v>
      </c>
      <c r="K55" s="62">
        <f t="shared" si="0"/>
        <v>71.928991699394373</v>
      </c>
      <c r="L55" s="62">
        <f t="shared" si="1"/>
        <v>96.610060327615443</v>
      </c>
      <c r="M55" s="63">
        <f t="shared" si="2"/>
        <v>19.417475728155338</v>
      </c>
      <c r="N55" s="62">
        <f t="shared" si="3"/>
        <v>1</v>
      </c>
      <c r="O55" s="62">
        <f t="shared" si="4"/>
        <v>79.113924050632917</v>
      </c>
      <c r="P55" s="54">
        <f t="shared" si="5"/>
        <v>1</v>
      </c>
      <c r="Q55" s="62">
        <f t="shared" si="6"/>
        <v>70.283720227182471</v>
      </c>
    </row>
    <row r="56" spans="1:17" x14ac:dyDescent="0.25">
      <c r="A56" s="54">
        <v>54</v>
      </c>
      <c r="B56" s="58" t="s">
        <v>97</v>
      </c>
      <c r="C56" s="58" t="s">
        <v>9</v>
      </c>
      <c r="D56" s="54">
        <v>10</v>
      </c>
      <c r="E56" s="59">
        <v>9</v>
      </c>
      <c r="F56" s="59">
        <v>1008</v>
      </c>
      <c r="G56" s="59">
        <v>18.399999999999999</v>
      </c>
      <c r="H56" s="60">
        <v>2.8E+19</v>
      </c>
      <c r="I56" s="59">
        <v>1.28</v>
      </c>
      <c r="J56" s="61">
        <v>0.25</v>
      </c>
      <c r="K56" s="62">
        <f t="shared" si="0"/>
        <v>64.736092529454922</v>
      </c>
      <c r="L56" s="62">
        <f t="shared" si="1"/>
        <v>46.209325396825392</v>
      </c>
      <c r="M56" s="63">
        <f t="shared" si="2"/>
        <v>44.660194174757272</v>
      </c>
      <c r="N56" s="62">
        <f t="shared" si="3"/>
        <v>1</v>
      </c>
      <c r="O56" s="62">
        <f t="shared" si="4"/>
        <v>49.375</v>
      </c>
      <c r="P56" s="54">
        <f t="shared" si="5"/>
        <v>1.5336000000000001</v>
      </c>
      <c r="Q56" s="62">
        <f t="shared" si="6"/>
        <v>70.050159256870998</v>
      </c>
    </row>
    <row r="57" spans="1:17" x14ac:dyDescent="0.25">
      <c r="A57" s="54">
        <v>55</v>
      </c>
      <c r="B57" s="58" t="s">
        <v>312</v>
      </c>
      <c r="C57" s="58" t="s">
        <v>9</v>
      </c>
      <c r="D57" s="58">
        <v>12</v>
      </c>
      <c r="E57" s="59">
        <v>13.21</v>
      </c>
      <c r="F57" s="59">
        <v>255.2</v>
      </c>
      <c r="G57" s="59">
        <v>480</v>
      </c>
      <c r="H57" s="60">
        <v>1900000</v>
      </c>
      <c r="I57" s="59">
        <v>0.2</v>
      </c>
      <c r="K57" s="62">
        <f t="shared" si="0"/>
        <v>95.018198034899967</v>
      </c>
      <c r="L57" s="62">
        <f t="shared" si="1"/>
        <v>54.788638656905462</v>
      </c>
      <c r="M57" s="63">
        <f t="shared" si="2"/>
        <v>8.5833333333333339</v>
      </c>
      <c r="N57" s="62">
        <f t="shared" si="3"/>
        <v>6.8940493468795365</v>
      </c>
      <c r="O57" s="62">
        <f t="shared" si="4"/>
        <v>31.645569620253166</v>
      </c>
      <c r="P57" s="54">
        <f t="shared" si="5"/>
        <v>1</v>
      </c>
      <c r="Q57" s="62">
        <f t="shared" si="6"/>
        <v>69.889405833504981</v>
      </c>
    </row>
    <row r="58" spans="1:17" x14ac:dyDescent="0.25">
      <c r="A58" s="54">
        <v>56</v>
      </c>
      <c r="B58" s="58" t="s">
        <v>14</v>
      </c>
      <c r="C58" s="58" t="s">
        <v>12</v>
      </c>
      <c r="D58" s="54">
        <v>11</v>
      </c>
      <c r="E58" s="59">
        <v>13</v>
      </c>
      <c r="F58" s="59">
        <v>555</v>
      </c>
      <c r="G58" s="59">
        <v>78.5</v>
      </c>
      <c r="H58" s="60">
        <v>100000</v>
      </c>
      <c r="I58" s="59">
        <v>3.01</v>
      </c>
      <c r="J58" s="61">
        <v>10</v>
      </c>
      <c r="K58" s="62">
        <f t="shared" si="0"/>
        <v>93.507689209212671</v>
      </c>
      <c r="L58" s="62">
        <f t="shared" si="1"/>
        <v>83.926126126126135</v>
      </c>
      <c r="M58" s="63">
        <f t="shared" si="2"/>
        <v>52.484076433121018</v>
      </c>
      <c r="N58" s="62">
        <f t="shared" si="3"/>
        <v>1</v>
      </c>
      <c r="O58" s="62">
        <f t="shared" si="4"/>
        <v>20.996677740863792</v>
      </c>
      <c r="P58" s="54">
        <f t="shared" si="5"/>
        <v>1</v>
      </c>
      <c r="Q58" s="62">
        <f t="shared" si="6"/>
        <v>69.369226440369403</v>
      </c>
    </row>
    <row r="59" spans="1:17" x14ac:dyDescent="0.25">
      <c r="A59" s="54">
        <v>57</v>
      </c>
      <c r="B59" s="58" t="s">
        <v>48</v>
      </c>
      <c r="C59" s="58" t="s">
        <v>12</v>
      </c>
      <c r="D59" s="54">
        <v>12</v>
      </c>
      <c r="E59" s="59">
        <v>8.3000000000000007</v>
      </c>
      <c r="F59" s="59">
        <v>403</v>
      </c>
      <c r="G59" s="59">
        <v>0.08</v>
      </c>
      <c r="H59" s="60">
        <v>58919286</v>
      </c>
      <c r="I59" s="59">
        <v>1.8</v>
      </c>
      <c r="J59" s="61">
        <v>2.2999999999999998</v>
      </c>
      <c r="K59" s="62">
        <f t="shared" si="0"/>
        <v>59.701063110497323</v>
      </c>
      <c r="L59" s="62">
        <f t="shared" si="1"/>
        <v>86.519676248953388</v>
      </c>
      <c r="M59" s="63">
        <f t="shared" si="2"/>
        <v>1</v>
      </c>
      <c r="N59" s="62">
        <f t="shared" si="3"/>
        <v>46.775855362537833</v>
      </c>
      <c r="O59" s="62">
        <f t="shared" si="4"/>
        <v>35.111111111111107</v>
      </c>
      <c r="P59" s="54">
        <f t="shared" si="5"/>
        <v>1</v>
      </c>
      <c r="Q59" s="62">
        <f t="shared" si="6"/>
        <v>69.28563261558979</v>
      </c>
    </row>
    <row r="60" spans="1:17" x14ac:dyDescent="0.25">
      <c r="A60" s="54">
        <v>58</v>
      </c>
      <c r="B60" s="58" t="s">
        <v>128</v>
      </c>
      <c r="C60" s="58" t="s">
        <v>9</v>
      </c>
      <c r="D60" s="58">
        <v>10</v>
      </c>
      <c r="E60" s="59">
        <v>9.1</v>
      </c>
      <c r="F60" s="59">
        <v>120</v>
      </c>
      <c r="G60" s="59">
        <v>80</v>
      </c>
      <c r="H60" s="60">
        <v>77</v>
      </c>
      <c r="I60" s="59">
        <v>0.6</v>
      </c>
      <c r="J60" s="61">
        <v>3</v>
      </c>
      <c r="K60" s="62">
        <f t="shared" si="0"/>
        <v>65.455382446448866</v>
      </c>
      <c r="L60" s="62">
        <f t="shared" si="1"/>
        <v>25.762682754030784</v>
      </c>
      <c r="M60" s="63">
        <f t="shared" si="2"/>
        <v>51.500000000000007</v>
      </c>
      <c r="N60" s="62">
        <f t="shared" si="3"/>
        <v>1</v>
      </c>
      <c r="O60" s="62">
        <f t="shared" si="4"/>
        <v>94.936708860759481</v>
      </c>
      <c r="P60" s="54">
        <f t="shared" si="5"/>
        <v>1</v>
      </c>
      <c r="Q60" s="62">
        <f t="shared" si="6"/>
        <v>69.161778514416298</v>
      </c>
    </row>
    <row r="61" spans="1:17" x14ac:dyDescent="0.25">
      <c r="A61" s="54">
        <v>59</v>
      </c>
      <c r="B61" s="58" t="s">
        <v>332</v>
      </c>
      <c r="C61" s="58" t="s">
        <v>328</v>
      </c>
      <c r="D61" s="54">
        <v>12</v>
      </c>
      <c r="E61" s="59">
        <v>9.3800000000000008</v>
      </c>
      <c r="F61" s="59">
        <v>336</v>
      </c>
      <c r="G61" s="59">
        <v>78.400000000000006</v>
      </c>
      <c r="H61" s="60"/>
      <c r="I61" s="59">
        <v>2.0099999999999998</v>
      </c>
      <c r="K61" s="62">
        <f t="shared" si="0"/>
        <v>67.469394214031922</v>
      </c>
      <c r="L61" s="62">
        <f t="shared" si="1"/>
        <v>72.135511711286213</v>
      </c>
      <c r="M61" s="63">
        <f t="shared" si="2"/>
        <v>52.551020408163261</v>
      </c>
      <c r="N61" s="62">
        <f t="shared" si="3"/>
        <v>1</v>
      </c>
      <c r="O61" s="62">
        <f t="shared" si="4"/>
        <v>31.442786069651746</v>
      </c>
      <c r="P61" s="54">
        <f t="shared" si="5"/>
        <v>1</v>
      </c>
      <c r="Q61" s="62">
        <f t="shared" si="6"/>
        <v>69.053581019099624</v>
      </c>
    </row>
    <row r="62" spans="1:17" x14ac:dyDescent="0.25">
      <c r="A62" s="54">
        <v>60</v>
      </c>
      <c r="B62" s="58" t="s">
        <v>37</v>
      </c>
      <c r="C62" s="58" t="s">
        <v>8</v>
      </c>
      <c r="D62" s="54">
        <v>12</v>
      </c>
      <c r="E62" s="59">
        <v>11.8</v>
      </c>
      <c r="F62" s="59">
        <v>470</v>
      </c>
      <c r="G62" s="59">
        <v>78.400000000000006</v>
      </c>
      <c r="H62" s="60">
        <v>2000000000000</v>
      </c>
      <c r="I62" s="59">
        <v>5</v>
      </c>
      <c r="J62" s="61">
        <v>0.3</v>
      </c>
      <c r="K62" s="62">
        <f t="shared" si="0"/>
        <v>84.876210205285346</v>
      </c>
      <c r="L62" s="62">
        <f t="shared" si="1"/>
        <v>99.104255319148933</v>
      </c>
      <c r="M62" s="63">
        <f t="shared" si="2"/>
        <v>52.551020408163261</v>
      </c>
      <c r="N62" s="62">
        <f t="shared" si="3"/>
        <v>1</v>
      </c>
      <c r="O62" s="62">
        <f t="shared" si="4"/>
        <v>12.639999999999999</v>
      </c>
      <c r="P62" s="54">
        <f t="shared" si="5"/>
        <v>1.2779999999999996</v>
      </c>
      <c r="Q62" s="62">
        <f t="shared" si="6"/>
        <v>68.537373633642076</v>
      </c>
    </row>
    <row r="63" spans="1:17" x14ac:dyDescent="0.25">
      <c r="A63" s="54">
        <v>61</v>
      </c>
      <c r="B63" s="58" t="s">
        <v>178</v>
      </c>
      <c r="C63" s="58" t="s">
        <v>175</v>
      </c>
      <c r="D63" s="54">
        <v>10</v>
      </c>
      <c r="E63" s="59">
        <v>8.02</v>
      </c>
      <c r="F63" s="59">
        <v>195</v>
      </c>
      <c r="G63" s="59">
        <v>8</v>
      </c>
      <c r="H63" s="60">
        <v>20000000</v>
      </c>
      <c r="I63" s="59">
        <v>32</v>
      </c>
      <c r="J63" s="61">
        <v>26</v>
      </c>
      <c r="K63" s="62">
        <f t="shared" si="0"/>
        <v>57.687051342914273</v>
      </c>
      <c r="L63" s="62">
        <f t="shared" si="1"/>
        <v>41.864359475300034</v>
      </c>
      <c r="M63" s="63">
        <f t="shared" si="2"/>
        <v>19.417475728155338</v>
      </c>
      <c r="N63" s="62">
        <f t="shared" si="3"/>
        <v>72.568940493468787</v>
      </c>
      <c r="O63" s="62">
        <f t="shared" si="4"/>
        <v>1.9750000000000001</v>
      </c>
      <c r="P63" s="54">
        <f t="shared" si="5"/>
        <v>1</v>
      </c>
      <c r="Q63" s="62">
        <f t="shared" si="6"/>
        <v>68.274334449268238</v>
      </c>
    </row>
    <row r="64" spans="1:17" x14ac:dyDescent="0.25">
      <c r="A64" s="54">
        <v>62</v>
      </c>
      <c r="B64" s="58" t="s">
        <v>116</v>
      </c>
      <c r="C64" s="58" t="s">
        <v>8</v>
      </c>
      <c r="D64" s="54">
        <v>12</v>
      </c>
      <c r="E64" s="59">
        <v>9.3800000000000008</v>
      </c>
      <c r="F64" s="59">
        <v>1008</v>
      </c>
      <c r="G64" s="59">
        <v>78.400000000000006</v>
      </c>
      <c r="H64" s="60">
        <v>550000000</v>
      </c>
      <c r="I64" s="59">
        <v>11</v>
      </c>
      <c r="J64" s="59">
        <v>0.3</v>
      </c>
      <c r="K64" s="62">
        <f t="shared" si="0"/>
        <v>67.469394214031922</v>
      </c>
      <c r="L64" s="62">
        <f t="shared" si="1"/>
        <v>46.209325396825392</v>
      </c>
      <c r="M64" s="63">
        <f t="shared" si="2"/>
        <v>52.551020408163261</v>
      </c>
      <c r="N64" s="62">
        <f t="shared" si="3"/>
        <v>5.0109090909090908</v>
      </c>
      <c r="O64" s="62">
        <f t="shared" si="4"/>
        <v>5.7454545454545451</v>
      </c>
      <c r="P64" s="54">
        <f t="shared" si="5"/>
        <v>1.2779999999999996</v>
      </c>
      <c r="Q64" s="62">
        <f t="shared" si="6"/>
        <v>67.801893631824953</v>
      </c>
    </row>
    <row r="65" spans="1:18" x14ac:dyDescent="0.25">
      <c r="A65" s="54">
        <v>63</v>
      </c>
      <c r="B65" s="58" t="s">
        <v>93</v>
      </c>
      <c r="C65" s="58" t="s">
        <v>9</v>
      </c>
      <c r="D65" s="54">
        <v>8</v>
      </c>
      <c r="E65" s="59">
        <v>40</v>
      </c>
      <c r="F65" s="59">
        <v>7.5</v>
      </c>
      <c r="G65" s="59">
        <v>78.5</v>
      </c>
      <c r="H65" s="60">
        <v>100000000</v>
      </c>
      <c r="I65" s="59">
        <v>0.91</v>
      </c>
      <c r="J65" s="61">
        <v>2.5</v>
      </c>
      <c r="K65" s="62">
        <f t="shared" si="0"/>
        <v>34.756499999999996</v>
      </c>
      <c r="L65" s="62">
        <f t="shared" si="1"/>
        <v>1.610167672126924</v>
      </c>
      <c r="M65" s="63">
        <f t="shared" si="2"/>
        <v>52.484076433121018</v>
      </c>
      <c r="N65" s="62">
        <f t="shared" si="3"/>
        <v>27.560000000000002</v>
      </c>
      <c r="O65" s="62">
        <f t="shared" si="4"/>
        <v>69.450549450549445</v>
      </c>
      <c r="P65" s="54">
        <f t="shared" si="5"/>
        <v>1</v>
      </c>
      <c r="Q65" s="62">
        <f t="shared" si="6"/>
        <v>67.498895976721428</v>
      </c>
    </row>
    <row r="66" spans="1:18" x14ac:dyDescent="0.25">
      <c r="A66" s="54">
        <v>64</v>
      </c>
      <c r="B66" s="58" t="s">
        <v>422</v>
      </c>
      <c r="C66" s="58" t="s">
        <v>19</v>
      </c>
      <c r="D66" s="54">
        <v>10</v>
      </c>
      <c r="E66" s="59">
        <v>20</v>
      </c>
      <c r="F66" s="59">
        <v>252</v>
      </c>
      <c r="G66" s="59">
        <v>80</v>
      </c>
      <c r="H66" s="60">
        <v>366228</v>
      </c>
      <c r="I66" s="59">
        <v>3.02</v>
      </c>
      <c r="J66" s="61">
        <v>10.6</v>
      </c>
      <c r="K66" s="62">
        <f t="shared" si="0"/>
        <v>69.512999999999991</v>
      </c>
      <c r="L66" s="62">
        <f t="shared" si="1"/>
        <v>54.101633783464649</v>
      </c>
      <c r="M66" s="63">
        <f t="shared" si="2"/>
        <v>51.500000000000007</v>
      </c>
      <c r="N66" s="62">
        <f t="shared" si="3"/>
        <v>1.3288388969521048</v>
      </c>
      <c r="O66" s="62">
        <f t="shared" si="4"/>
        <v>20.927152317880797</v>
      </c>
      <c r="P66" s="54">
        <f t="shared" si="5"/>
        <v>1</v>
      </c>
      <c r="Q66" s="62">
        <f t="shared" si="6"/>
        <v>67.312661086370795</v>
      </c>
    </row>
    <row r="67" spans="1:18" x14ac:dyDescent="0.25">
      <c r="A67" s="54">
        <v>65</v>
      </c>
      <c r="B67" s="54" t="s">
        <v>189</v>
      </c>
      <c r="C67" s="58" t="s">
        <v>7</v>
      </c>
      <c r="D67" s="54">
        <v>11</v>
      </c>
      <c r="E67" s="59">
        <v>25</v>
      </c>
      <c r="F67" s="59">
        <v>330</v>
      </c>
      <c r="G67" s="59">
        <v>8</v>
      </c>
      <c r="H67" s="60">
        <v>250000000</v>
      </c>
      <c r="I67" s="59">
        <v>10</v>
      </c>
      <c r="J67" s="61">
        <v>3</v>
      </c>
      <c r="K67" s="62">
        <f t="shared" ref="K67:K130" si="7">IF(E67=0,1,IF(EXP(ABS(LN(E67/$T$2)))&gt;100,1,100/EXP(ABS(LN(E67/$T$2)))))</f>
        <v>55.610399999999998</v>
      </c>
      <c r="L67" s="62">
        <f t="shared" ref="L67:L130" si="8">IF(F67=0,1,IF(EXP(ABS(LN(F67/$U$2)))&gt;100,1,100/EXP(ABS(LN(F67/$U$2)))))</f>
        <v>70.847377573584652</v>
      </c>
      <c r="M67" s="63">
        <f t="shared" ref="M67:M130" si="9">IF(G67=0,1,IF(EXP(ABS(LN(G67/$V$2)))&gt;100,1,100/EXP(ABS(LN(G67/$V$2)))))</f>
        <v>19.417475728155338</v>
      </c>
      <c r="N67" s="62">
        <f t="shared" ref="N67:N130" si="10">IF(H67=0,1,IF(EXP(ABS(LN(H67/$W$2)))&gt;100,1,100/EXP(ABS(LN(H67/$W$2)))))</f>
        <v>11.023999999999999</v>
      </c>
      <c r="O67" s="62">
        <f t="shared" ref="O67:O130" si="11">IF(I67=0,1,IF(EXP(ABS(LN(I67/$X$2)))&gt;100,1,100/EXP(ABS(LN(I67/$X$2)))))</f>
        <v>6.3199999999999994</v>
      </c>
      <c r="P67" s="54">
        <f t="shared" ref="P67:P130" si="12">IF(J67=0,1,IF(EXP(ABS(LN(J67/$Y$2)))&gt;100,1,100/EXP(ABS(LN(J67/$Y$2)))))</f>
        <v>1</v>
      </c>
      <c r="Q67" s="62">
        <f t="shared" ref="Q67:Q130" si="13">10*LOG10(PRODUCT(K67:P67))</f>
        <v>67.26728852134238</v>
      </c>
    </row>
    <row r="68" spans="1:18" x14ac:dyDescent="0.25">
      <c r="A68" s="54">
        <v>66</v>
      </c>
      <c r="B68" s="58" t="s">
        <v>114</v>
      </c>
      <c r="C68" s="58" t="s">
        <v>8</v>
      </c>
      <c r="D68" s="54">
        <v>11</v>
      </c>
      <c r="E68" s="59">
        <v>10.23</v>
      </c>
      <c r="F68" s="59">
        <v>1008</v>
      </c>
      <c r="G68" s="59">
        <v>86.4</v>
      </c>
      <c r="H68" s="60">
        <v>1E+26</v>
      </c>
      <c r="I68" s="59">
        <v>2</v>
      </c>
      <c r="K68" s="62">
        <f t="shared" si="7"/>
        <v>73.58335850848043</v>
      </c>
      <c r="L68" s="62">
        <f t="shared" si="8"/>
        <v>46.209325396825392</v>
      </c>
      <c r="M68" s="63">
        <f t="shared" si="9"/>
        <v>47.685185185185183</v>
      </c>
      <c r="N68" s="62">
        <f t="shared" si="10"/>
        <v>1</v>
      </c>
      <c r="O68" s="62">
        <f t="shared" si="11"/>
        <v>31.6</v>
      </c>
      <c r="P68" s="54">
        <f t="shared" si="12"/>
        <v>1</v>
      </c>
      <c r="Q68" s="62">
        <f t="shared" si="13"/>
        <v>67.095797906516552</v>
      </c>
    </row>
    <row r="69" spans="1:18" x14ac:dyDescent="0.25">
      <c r="A69" s="54">
        <v>67</v>
      </c>
      <c r="B69" s="58" t="s">
        <v>335</v>
      </c>
      <c r="C69" s="58" t="s">
        <v>30</v>
      </c>
      <c r="D69" s="54">
        <v>9</v>
      </c>
      <c r="E69" s="59">
        <v>32.65</v>
      </c>
      <c r="F69" s="59">
        <v>5250</v>
      </c>
      <c r="G69" s="59">
        <v>200</v>
      </c>
      <c r="H69" s="60">
        <v>9.9999999999999996E+30</v>
      </c>
      <c r="I69" s="59">
        <v>0.98</v>
      </c>
      <c r="J69" s="61">
        <v>3.7749999999999999E-2</v>
      </c>
      <c r="K69" s="62">
        <f t="shared" si="7"/>
        <v>42.580704441041348</v>
      </c>
      <c r="L69" s="62">
        <f t="shared" si="8"/>
        <v>8.8721904761904753</v>
      </c>
      <c r="M69" s="63">
        <f t="shared" si="9"/>
        <v>20.599999999999998</v>
      </c>
      <c r="N69" s="62">
        <f t="shared" si="10"/>
        <v>1</v>
      </c>
      <c r="O69" s="62">
        <f t="shared" si="11"/>
        <v>64.489795918367349</v>
      </c>
      <c r="P69" s="54">
        <f t="shared" si="12"/>
        <v>10.156291390728478</v>
      </c>
      <c r="Q69" s="62">
        <f t="shared" si="13"/>
        <v>67.073370745883693</v>
      </c>
    </row>
    <row r="70" spans="1:18" x14ac:dyDescent="0.25">
      <c r="A70" s="54">
        <v>68</v>
      </c>
      <c r="B70" s="58" t="s">
        <v>284</v>
      </c>
      <c r="C70" s="58" t="s">
        <v>9</v>
      </c>
      <c r="D70" s="54">
        <v>10</v>
      </c>
      <c r="E70" s="59">
        <v>9.0500000000000007</v>
      </c>
      <c r="F70" s="59">
        <v>135</v>
      </c>
      <c r="G70" s="59">
        <v>78.5</v>
      </c>
      <c r="H70" s="60">
        <v>285000000000</v>
      </c>
      <c r="I70" s="59">
        <v>1.28</v>
      </c>
      <c r="J70" s="61">
        <v>20.8</v>
      </c>
      <c r="K70" s="62">
        <f t="shared" si="7"/>
        <v>65.095737487951894</v>
      </c>
      <c r="L70" s="62">
        <f t="shared" si="8"/>
        <v>28.983018098284635</v>
      </c>
      <c r="M70" s="63">
        <f t="shared" si="9"/>
        <v>52.484076433121018</v>
      </c>
      <c r="N70" s="62">
        <f t="shared" si="10"/>
        <v>1</v>
      </c>
      <c r="O70" s="62">
        <f t="shared" si="11"/>
        <v>49.375</v>
      </c>
      <c r="P70" s="54">
        <f t="shared" si="12"/>
        <v>1</v>
      </c>
      <c r="Q70" s="62">
        <f t="shared" si="13"/>
        <v>66.892308275530695</v>
      </c>
    </row>
    <row r="71" spans="1:18" x14ac:dyDescent="0.25">
      <c r="A71" s="54">
        <v>69</v>
      </c>
      <c r="B71" s="54" t="s">
        <v>263</v>
      </c>
      <c r="C71" s="58" t="s">
        <v>9</v>
      </c>
      <c r="D71" s="54">
        <v>11</v>
      </c>
      <c r="E71" s="59">
        <v>12</v>
      </c>
      <c r="F71" s="59">
        <v>300</v>
      </c>
      <c r="G71" s="59">
        <v>60</v>
      </c>
      <c r="H71" s="60">
        <v>1E-14</v>
      </c>
      <c r="I71" s="59">
        <v>5</v>
      </c>
      <c r="J71" s="61">
        <v>0.5</v>
      </c>
      <c r="K71" s="62">
        <f t="shared" si="7"/>
        <v>86.314790039273234</v>
      </c>
      <c r="L71" s="62">
        <f t="shared" si="8"/>
        <v>64.406706885076957</v>
      </c>
      <c r="M71" s="63">
        <f t="shared" si="9"/>
        <v>68.666666666666671</v>
      </c>
      <c r="N71" s="62">
        <f t="shared" si="10"/>
        <v>1</v>
      </c>
      <c r="O71" s="62">
        <f t="shared" si="11"/>
        <v>12.639999999999999</v>
      </c>
      <c r="P71" s="54">
        <f t="shared" si="12"/>
        <v>1</v>
      </c>
      <c r="Q71" s="62">
        <f t="shared" si="13"/>
        <v>66.835093522936063</v>
      </c>
    </row>
    <row r="72" spans="1:18" x14ac:dyDescent="0.25">
      <c r="A72" s="54">
        <v>70</v>
      </c>
      <c r="B72" s="58" t="s">
        <v>98</v>
      </c>
      <c r="C72" s="58" t="s">
        <v>9</v>
      </c>
      <c r="D72" s="54">
        <v>10</v>
      </c>
      <c r="E72" s="59">
        <v>4.8</v>
      </c>
      <c r="F72" s="59">
        <v>255</v>
      </c>
      <c r="G72" s="59">
        <v>460</v>
      </c>
      <c r="H72" s="60">
        <v>80000000</v>
      </c>
      <c r="I72" s="59">
        <v>7.66</v>
      </c>
      <c r="J72" s="61">
        <v>2.6</v>
      </c>
      <c r="K72" s="62">
        <f t="shared" si="7"/>
        <v>34.525916015709292</v>
      </c>
      <c r="L72" s="62">
        <f t="shared" si="8"/>
        <v>54.745700852315416</v>
      </c>
      <c r="M72" s="63">
        <f t="shared" si="9"/>
        <v>8.9565217391304373</v>
      </c>
      <c r="N72" s="62">
        <f t="shared" si="10"/>
        <v>34.450000000000003</v>
      </c>
      <c r="O72" s="62">
        <f t="shared" si="11"/>
        <v>8.2506527415143598</v>
      </c>
      <c r="P72" s="54">
        <f t="shared" si="12"/>
        <v>1</v>
      </c>
      <c r="Q72" s="62">
        <f t="shared" si="13"/>
        <v>66.823121489849896</v>
      </c>
      <c r="R72" s="53"/>
    </row>
    <row r="73" spans="1:18" x14ac:dyDescent="0.25">
      <c r="A73" s="54">
        <v>71</v>
      </c>
      <c r="B73" s="58" t="s">
        <v>132</v>
      </c>
      <c r="C73" s="58" t="s">
        <v>6</v>
      </c>
      <c r="D73" s="54">
        <v>10</v>
      </c>
      <c r="E73" s="59">
        <v>9.83</v>
      </c>
      <c r="F73" s="59">
        <v>314</v>
      </c>
      <c r="G73" s="59">
        <v>408</v>
      </c>
      <c r="H73" s="60">
        <v>5000</v>
      </c>
      <c r="I73" s="59">
        <v>0.7</v>
      </c>
      <c r="J73" s="61">
        <v>1.1000000000000001</v>
      </c>
      <c r="K73" s="62">
        <f t="shared" si="7"/>
        <v>70.706198840504655</v>
      </c>
      <c r="L73" s="62">
        <f t="shared" si="8"/>
        <v>67.412353206380558</v>
      </c>
      <c r="M73" s="63">
        <f t="shared" si="9"/>
        <v>10.098039215686278</v>
      </c>
      <c r="N73" s="62">
        <f t="shared" si="10"/>
        <v>1</v>
      </c>
      <c r="O73" s="62">
        <f t="shared" si="11"/>
        <v>90.285714285714292</v>
      </c>
      <c r="P73" s="54">
        <f t="shared" si="12"/>
        <v>1</v>
      </c>
      <c r="Q73" s="62">
        <f t="shared" si="13"/>
        <v>66.380530690471943</v>
      </c>
    </row>
    <row r="74" spans="1:18" x14ac:dyDescent="0.25">
      <c r="A74" s="54">
        <v>72</v>
      </c>
      <c r="B74" s="58" t="s">
        <v>138</v>
      </c>
      <c r="C74" s="58" t="s">
        <v>58</v>
      </c>
      <c r="D74" s="54">
        <v>9</v>
      </c>
      <c r="E74" s="59">
        <v>31.3</v>
      </c>
      <c r="F74" s="59">
        <v>410</v>
      </c>
      <c r="G74" s="59">
        <v>78.400000000000006</v>
      </c>
      <c r="H74" s="60">
        <v>802</v>
      </c>
      <c r="I74" s="59">
        <v>3.06</v>
      </c>
      <c r="J74" s="61">
        <v>1.95</v>
      </c>
      <c r="K74" s="62">
        <f t="shared" si="7"/>
        <v>44.417252396166134</v>
      </c>
      <c r="L74" s="62">
        <f t="shared" si="8"/>
        <v>88.022499409605189</v>
      </c>
      <c r="M74" s="63">
        <f t="shared" si="9"/>
        <v>52.551020408163261</v>
      </c>
      <c r="N74" s="62">
        <f t="shared" si="10"/>
        <v>1</v>
      </c>
      <c r="O74" s="62">
        <f t="shared" si="11"/>
        <v>20.653594771241831</v>
      </c>
      <c r="P74" s="54">
        <f t="shared" si="12"/>
        <v>1</v>
      </c>
      <c r="Q74" s="62">
        <f t="shared" si="13"/>
        <v>66.27722191446432</v>
      </c>
    </row>
    <row r="75" spans="1:18" x14ac:dyDescent="0.25">
      <c r="A75" s="54">
        <v>73</v>
      </c>
      <c r="B75" s="58" t="s">
        <v>247</v>
      </c>
      <c r="C75" s="58" t="s">
        <v>12</v>
      </c>
      <c r="D75" s="54">
        <v>9</v>
      </c>
      <c r="E75" s="59">
        <v>6.58</v>
      </c>
      <c r="F75" s="59">
        <v>238</v>
      </c>
      <c r="G75" s="59">
        <v>470</v>
      </c>
      <c r="H75" s="60">
        <v>300000000</v>
      </c>
      <c r="I75" s="59">
        <v>3</v>
      </c>
      <c r="J75" s="61">
        <v>2.6</v>
      </c>
      <c r="K75" s="62">
        <f t="shared" si="7"/>
        <v>47.329276538201484</v>
      </c>
      <c r="L75" s="62">
        <f t="shared" si="8"/>
        <v>51.095987462161055</v>
      </c>
      <c r="M75" s="63">
        <f t="shared" si="9"/>
        <v>8.7659574468085104</v>
      </c>
      <c r="N75" s="62">
        <f t="shared" si="10"/>
        <v>9.1866666666666674</v>
      </c>
      <c r="O75" s="62">
        <f t="shared" si="11"/>
        <v>21.066666666666674</v>
      </c>
      <c r="P75" s="54">
        <f t="shared" si="12"/>
        <v>1</v>
      </c>
      <c r="Q75" s="62">
        <f t="shared" si="13"/>
        <v>66.130698027769938</v>
      </c>
    </row>
    <row r="76" spans="1:18" x14ac:dyDescent="0.25">
      <c r="A76" s="54">
        <v>74</v>
      </c>
      <c r="B76" s="58" t="s">
        <v>333</v>
      </c>
      <c r="C76" s="58" t="s">
        <v>328</v>
      </c>
      <c r="D76" s="54">
        <v>9</v>
      </c>
      <c r="E76" s="59">
        <v>7.5</v>
      </c>
      <c r="F76" s="59">
        <v>1008</v>
      </c>
      <c r="G76" s="59">
        <v>79</v>
      </c>
      <c r="H76" s="60"/>
      <c r="I76" s="59">
        <v>2.0099999999999998</v>
      </c>
      <c r="K76" s="62">
        <f t="shared" si="7"/>
        <v>53.946743774545766</v>
      </c>
      <c r="L76" s="62">
        <f t="shared" si="8"/>
        <v>46.209325396825392</v>
      </c>
      <c r="M76" s="63">
        <f t="shared" si="9"/>
        <v>52.151898734177223</v>
      </c>
      <c r="N76" s="62">
        <f t="shared" si="10"/>
        <v>1</v>
      </c>
      <c r="O76" s="62">
        <f t="shared" si="11"/>
        <v>31.442786069651746</v>
      </c>
      <c r="P76" s="54">
        <f t="shared" si="12"/>
        <v>1</v>
      </c>
      <c r="Q76" s="62">
        <f t="shared" si="13"/>
        <v>66.114860097631393</v>
      </c>
    </row>
    <row r="77" spans="1:18" x14ac:dyDescent="0.25">
      <c r="A77" s="54">
        <v>75</v>
      </c>
      <c r="B77" s="58" t="s">
        <v>468</v>
      </c>
      <c r="C77" s="58" t="s">
        <v>18</v>
      </c>
      <c r="D77" s="54">
        <v>8</v>
      </c>
      <c r="E77" s="59">
        <v>14</v>
      </c>
      <c r="F77" s="59">
        <v>50</v>
      </c>
      <c r="G77" s="59">
        <v>39.24</v>
      </c>
      <c r="H77" s="57">
        <v>2.9E+19</v>
      </c>
      <c r="I77" s="59">
        <v>2.0070000000000001</v>
      </c>
      <c r="J77" s="61">
        <v>0.3</v>
      </c>
      <c r="K77" s="62">
        <f t="shared" si="7"/>
        <v>99.304285714285712</v>
      </c>
      <c r="L77" s="62">
        <f t="shared" si="8"/>
        <v>10.734451147512827</v>
      </c>
      <c r="M77" s="63">
        <f t="shared" si="9"/>
        <v>95.242718446601927</v>
      </c>
      <c r="N77" s="62">
        <f t="shared" si="10"/>
        <v>1</v>
      </c>
      <c r="O77" s="62">
        <f t="shared" si="11"/>
        <v>31.489785749875438</v>
      </c>
      <c r="P77" s="54">
        <f t="shared" si="12"/>
        <v>1.2779999999999996</v>
      </c>
      <c r="Q77" s="62">
        <f t="shared" si="13"/>
        <v>66.112801780734813</v>
      </c>
    </row>
    <row r="78" spans="1:18" x14ac:dyDescent="0.25">
      <c r="A78" s="54">
        <v>76</v>
      </c>
      <c r="B78" s="58" t="s">
        <v>79</v>
      </c>
      <c r="C78" s="58" t="s">
        <v>12</v>
      </c>
      <c r="D78" s="54">
        <v>11</v>
      </c>
      <c r="E78" s="59">
        <v>10</v>
      </c>
      <c r="F78" s="59">
        <v>397.1</v>
      </c>
      <c r="G78" s="59">
        <v>78.400000000000006</v>
      </c>
      <c r="H78" s="60">
        <v>1</v>
      </c>
      <c r="I78" s="59">
        <v>5</v>
      </c>
      <c r="J78" s="61">
        <v>1</v>
      </c>
      <c r="K78" s="62">
        <f t="shared" si="7"/>
        <v>71.928991699394373</v>
      </c>
      <c r="L78" s="62">
        <f t="shared" si="8"/>
        <v>85.253011013546868</v>
      </c>
      <c r="M78" s="63">
        <f t="shared" si="9"/>
        <v>52.551020408163261</v>
      </c>
      <c r="N78" s="62">
        <f t="shared" si="10"/>
        <v>1</v>
      </c>
      <c r="O78" s="62">
        <f t="shared" si="11"/>
        <v>12.639999999999999</v>
      </c>
      <c r="P78" s="54">
        <f t="shared" si="12"/>
        <v>1</v>
      </c>
      <c r="Q78" s="62">
        <f t="shared" si="13"/>
        <v>66.099419262894074</v>
      </c>
    </row>
    <row r="79" spans="1:18" x14ac:dyDescent="0.25">
      <c r="A79" s="54">
        <v>77</v>
      </c>
      <c r="B79" s="58" t="s">
        <v>423</v>
      </c>
      <c r="C79" s="58" t="s">
        <v>19</v>
      </c>
      <c r="D79" s="54">
        <v>9</v>
      </c>
      <c r="E79" s="59">
        <v>80</v>
      </c>
      <c r="F79" s="59">
        <v>780</v>
      </c>
      <c r="G79" s="59">
        <v>78.400000000000006</v>
      </c>
      <c r="H79" s="57"/>
      <c r="I79" s="59">
        <v>1</v>
      </c>
      <c r="J79" s="61">
        <v>326</v>
      </c>
      <c r="K79" s="62">
        <f t="shared" si="7"/>
        <v>17.378249999999998</v>
      </c>
      <c r="L79" s="62">
        <f t="shared" si="8"/>
        <v>59.716666666666669</v>
      </c>
      <c r="M79" s="63">
        <f t="shared" si="9"/>
        <v>52.551020408163261</v>
      </c>
      <c r="N79" s="62">
        <f t="shared" si="10"/>
        <v>1</v>
      </c>
      <c r="O79" s="62">
        <f t="shared" si="11"/>
        <v>63.2</v>
      </c>
      <c r="P79" s="54">
        <f t="shared" si="12"/>
        <v>1</v>
      </c>
      <c r="Q79" s="62">
        <f t="shared" si="13"/>
        <v>65.373998300181952</v>
      </c>
    </row>
    <row r="80" spans="1:18" x14ac:dyDescent="0.25">
      <c r="A80" s="54">
        <v>78</v>
      </c>
      <c r="B80" s="58" t="s">
        <v>82</v>
      </c>
      <c r="C80" s="58" t="s">
        <v>12</v>
      </c>
      <c r="D80" s="54">
        <v>12</v>
      </c>
      <c r="E80" s="59">
        <v>14</v>
      </c>
      <c r="F80" s="59">
        <v>390</v>
      </c>
      <c r="G80" s="59">
        <v>53</v>
      </c>
      <c r="H80" s="60">
        <v>2.9999999999999998E+30</v>
      </c>
      <c r="I80" s="59">
        <v>12</v>
      </c>
      <c r="J80" s="61">
        <v>1.7</v>
      </c>
      <c r="K80" s="62">
        <f t="shared" si="7"/>
        <v>99.304285714285712</v>
      </c>
      <c r="L80" s="62">
        <f t="shared" si="8"/>
        <v>83.728718950600069</v>
      </c>
      <c r="M80" s="63">
        <f t="shared" si="9"/>
        <v>77.735849056603783</v>
      </c>
      <c r="N80" s="62">
        <f t="shared" si="10"/>
        <v>1</v>
      </c>
      <c r="O80" s="62">
        <f t="shared" si="11"/>
        <v>5.2666666666666675</v>
      </c>
      <c r="P80" s="54">
        <f t="shared" si="12"/>
        <v>1</v>
      </c>
      <c r="Q80" s="62">
        <f t="shared" si="13"/>
        <v>65.319996171390102</v>
      </c>
    </row>
    <row r="81" spans="1:17" x14ac:dyDescent="0.25">
      <c r="A81" s="54">
        <v>79</v>
      </c>
      <c r="B81" s="58" t="s">
        <v>73</v>
      </c>
      <c r="C81" s="58" t="s">
        <v>30</v>
      </c>
      <c r="D81" s="58">
        <v>8</v>
      </c>
      <c r="E81" s="59">
        <v>7.6</v>
      </c>
      <c r="F81" s="59">
        <v>276</v>
      </c>
      <c r="G81" s="59">
        <v>78.400000000000006</v>
      </c>
      <c r="H81" s="60">
        <v>2.8E+21</v>
      </c>
      <c r="I81" s="59">
        <v>3.19</v>
      </c>
      <c r="J81" s="59">
        <v>2.72</v>
      </c>
      <c r="K81" s="62">
        <f t="shared" si="7"/>
        <v>54.666033691539702</v>
      </c>
      <c r="L81" s="62">
        <f t="shared" si="8"/>
        <v>59.254170334270803</v>
      </c>
      <c r="M81" s="63">
        <f t="shared" si="9"/>
        <v>52.551020408163261</v>
      </c>
      <c r="N81" s="62">
        <f t="shared" si="10"/>
        <v>1</v>
      </c>
      <c r="O81" s="62">
        <f t="shared" si="11"/>
        <v>19.811912225705331</v>
      </c>
      <c r="P81" s="54">
        <f t="shared" si="12"/>
        <v>1</v>
      </c>
      <c r="Q81" s="62">
        <f t="shared" si="13"/>
        <v>65.279440348503698</v>
      </c>
    </row>
    <row r="82" spans="1:17" x14ac:dyDescent="0.25">
      <c r="A82" s="54">
        <v>80</v>
      </c>
      <c r="B82" s="58" t="s">
        <v>250</v>
      </c>
      <c r="C82" s="58" t="s">
        <v>12</v>
      </c>
      <c r="D82" s="54">
        <v>9</v>
      </c>
      <c r="E82" s="59">
        <v>9</v>
      </c>
      <c r="F82" s="59">
        <v>403.2</v>
      </c>
      <c r="G82" s="59">
        <v>88.8</v>
      </c>
      <c r="H82" s="60">
        <v>1E+22</v>
      </c>
      <c r="I82" s="59">
        <v>5</v>
      </c>
      <c r="J82" s="61">
        <v>3.4</v>
      </c>
      <c r="K82" s="62">
        <f t="shared" si="7"/>
        <v>64.736092529454922</v>
      </c>
      <c r="L82" s="62">
        <f t="shared" si="8"/>
        <v>86.562614053543427</v>
      </c>
      <c r="M82" s="63">
        <f t="shared" si="9"/>
        <v>46.396396396396398</v>
      </c>
      <c r="N82" s="62">
        <f t="shared" si="10"/>
        <v>1</v>
      </c>
      <c r="O82" s="62">
        <f t="shared" si="11"/>
        <v>12.639999999999999</v>
      </c>
      <c r="P82" s="54">
        <f t="shared" si="12"/>
        <v>1</v>
      </c>
      <c r="Q82" s="62">
        <f t="shared" si="13"/>
        <v>65.167081690081559</v>
      </c>
    </row>
    <row r="83" spans="1:17" x14ac:dyDescent="0.25">
      <c r="A83" s="54">
        <v>81</v>
      </c>
      <c r="B83" s="54" t="s">
        <v>223</v>
      </c>
      <c r="C83" s="58" t="s">
        <v>211</v>
      </c>
      <c r="D83" s="54">
        <v>12</v>
      </c>
      <c r="E83" s="59">
        <v>4.4000000000000004</v>
      </c>
      <c r="F83" s="59">
        <v>251.25</v>
      </c>
      <c r="G83" s="59">
        <v>1961</v>
      </c>
      <c r="H83" s="60">
        <v>7580372</v>
      </c>
      <c r="I83" s="59">
        <v>2</v>
      </c>
      <c r="J83" s="61">
        <v>0.87</v>
      </c>
      <c r="K83" s="62">
        <f t="shared" si="7"/>
        <v>31.648756347733521</v>
      </c>
      <c r="L83" s="62">
        <f t="shared" si="8"/>
        <v>53.940617016251963</v>
      </c>
      <c r="M83" s="63">
        <f t="shared" si="9"/>
        <v>2.1009688934217237</v>
      </c>
      <c r="N83" s="62">
        <f t="shared" si="10"/>
        <v>27.504978229317846</v>
      </c>
      <c r="O83" s="62">
        <f t="shared" si="11"/>
        <v>31.6</v>
      </c>
      <c r="P83" s="54">
        <f t="shared" si="12"/>
        <v>1</v>
      </c>
      <c r="Q83" s="62">
        <f t="shared" si="13"/>
        <v>64.937905693630199</v>
      </c>
    </row>
    <row r="84" spans="1:17" x14ac:dyDescent="0.25">
      <c r="A84" s="54">
        <v>82</v>
      </c>
      <c r="B84" s="58" t="s">
        <v>15</v>
      </c>
      <c r="C84" s="58" t="s">
        <v>12</v>
      </c>
      <c r="D84" s="58">
        <v>11</v>
      </c>
      <c r="E84" s="59">
        <v>24.58</v>
      </c>
      <c r="F84" s="59">
        <v>1008</v>
      </c>
      <c r="G84" s="59">
        <v>20</v>
      </c>
      <c r="H84" s="60">
        <v>700000</v>
      </c>
      <c r="I84" s="59">
        <v>7</v>
      </c>
      <c r="J84" s="61">
        <v>7</v>
      </c>
      <c r="K84" s="62">
        <f t="shared" si="7"/>
        <v>56.560618388934095</v>
      </c>
      <c r="L84" s="62">
        <f t="shared" si="8"/>
        <v>46.209325396825392</v>
      </c>
      <c r="M84" s="63">
        <f t="shared" si="9"/>
        <v>48.543689320388346</v>
      </c>
      <c r="N84" s="62">
        <f t="shared" si="10"/>
        <v>2.5399129172714083</v>
      </c>
      <c r="O84" s="62">
        <f t="shared" si="11"/>
        <v>9.0285714285714285</v>
      </c>
      <c r="P84" s="54">
        <f t="shared" si="12"/>
        <v>1</v>
      </c>
      <c r="Q84" s="62">
        <f t="shared" si="13"/>
        <v>64.638144220872405</v>
      </c>
    </row>
    <row r="85" spans="1:17" x14ac:dyDescent="0.25">
      <c r="A85" s="54">
        <v>83</v>
      </c>
      <c r="B85" s="58" t="s">
        <v>49</v>
      </c>
      <c r="C85" s="58" t="s">
        <v>12</v>
      </c>
      <c r="D85" s="54">
        <v>12</v>
      </c>
      <c r="E85" s="59">
        <v>3.9</v>
      </c>
      <c r="F85" s="59">
        <v>144</v>
      </c>
      <c r="G85" s="59">
        <v>78.5</v>
      </c>
      <c r="H85" s="60">
        <v>1E+27</v>
      </c>
      <c r="I85" s="59">
        <v>1</v>
      </c>
      <c r="J85" s="61">
        <v>1.2</v>
      </c>
      <c r="K85" s="62">
        <f t="shared" si="7"/>
        <v>28.052306762763802</v>
      </c>
      <c r="L85" s="62">
        <f t="shared" si="8"/>
        <v>30.915219304836942</v>
      </c>
      <c r="M85" s="63">
        <f t="shared" si="9"/>
        <v>52.484076433121018</v>
      </c>
      <c r="N85" s="62">
        <f t="shared" si="10"/>
        <v>1</v>
      </c>
      <c r="O85" s="62">
        <f t="shared" si="11"/>
        <v>63.2</v>
      </c>
      <c r="P85" s="54">
        <f t="shared" si="12"/>
        <v>1</v>
      </c>
      <c r="Q85" s="62">
        <f t="shared" si="13"/>
        <v>64.588855486224773</v>
      </c>
    </row>
    <row r="86" spans="1:17" x14ac:dyDescent="0.25">
      <c r="A86" s="54">
        <v>84</v>
      </c>
      <c r="B86" s="58" t="s">
        <v>334</v>
      </c>
      <c r="C86" s="58" t="s">
        <v>30</v>
      </c>
      <c r="D86" s="54">
        <v>7</v>
      </c>
      <c r="E86" s="59">
        <v>40.799999999999997</v>
      </c>
      <c r="F86" s="59">
        <v>252</v>
      </c>
      <c r="G86" s="59">
        <v>8</v>
      </c>
      <c r="H86" s="60">
        <v>9.9999999999999998E+23</v>
      </c>
      <c r="I86" s="59">
        <v>0.5</v>
      </c>
      <c r="J86" s="61">
        <v>0.42</v>
      </c>
      <c r="K86" s="62">
        <f t="shared" si="7"/>
        <v>34.074999999999996</v>
      </c>
      <c r="L86" s="62">
        <f t="shared" si="8"/>
        <v>54.101633783464649</v>
      </c>
      <c r="M86" s="63">
        <f t="shared" si="9"/>
        <v>19.417475728155338</v>
      </c>
      <c r="N86" s="62">
        <f t="shared" si="10"/>
        <v>1</v>
      </c>
      <c r="O86" s="62">
        <f t="shared" si="11"/>
        <v>79.113924050632917</v>
      </c>
      <c r="P86" s="54">
        <f t="shared" si="12"/>
        <v>1</v>
      </c>
      <c r="Q86" s="62">
        <f t="shared" si="13"/>
        <v>64.520919418277501</v>
      </c>
    </row>
    <row r="87" spans="1:17" x14ac:dyDescent="0.25">
      <c r="A87" s="54">
        <v>85</v>
      </c>
      <c r="B87" s="58" t="s">
        <v>329</v>
      </c>
      <c r="C87" s="58" t="s">
        <v>328</v>
      </c>
      <c r="D87" s="54">
        <v>11</v>
      </c>
      <c r="E87" s="59">
        <v>17</v>
      </c>
      <c r="F87" s="59">
        <v>1010</v>
      </c>
      <c r="G87" s="59">
        <v>78.400000000000006</v>
      </c>
      <c r="H87" s="60"/>
      <c r="I87" s="59">
        <v>5</v>
      </c>
      <c r="J87" s="61">
        <v>3</v>
      </c>
      <c r="K87" s="62">
        <f t="shared" si="7"/>
        <v>81.78</v>
      </c>
      <c r="L87" s="62">
        <f t="shared" si="8"/>
        <v>46.117821782178218</v>
      </c>
      <c r="M87" s="63">
        <f t="shared" si="9"/>
        <v>52.551020408163261</v>
      </c>
      <c r="N87" s="62">
        <f t="shared" si="10"/>
        <v>1</v>
      </c>
      <c r="O87" s="62">
        <f t="shared" si="11"/>
        <v>12.639999999999999</v>
      </c>
      <c r="P87" s="54">
        <f t="shared" si="12"/>
        <v>1</v>
      </c>
      <c r="Q87" s="62">
        <f t="shared" si="13"/>
        <v>63.988441202036839</v>
      </c>
    </row>
    <row r="88" spans="1:17" x14ac:dyDescent="0.25">
      <c r="A88" s="54">
        <v>86</v>
      </c>
      <c r="B88" s="58" t="s">
        <v>45</v>
      </c>
      <c r="C88" s="58" t="s">
        <v>6</v>
      </c>
      <c r="D88" s="54">
        <v>11</v>
      </c>
      <c r="E88" s="59">
        <v>13.1</v>
      </c>
      <c r="F88" s="59">
        <v>441</v>
      </c>
      <c r="G88" s="59">
        <v>246</v>
      </c>
      <c r="H88" s="60">
        <v>285000000000</v>
      </c>
      <c r="I88" s="59">
        <v>3.84</v>
      </c>
      <c r="J88" s="61">
        <v>5.2</v>
      </c>
      <c r="K88" s="62">
        <f t="shared" si="7"/>
        <v>94.226979126206601</v>
      </c>
      <c r="L88" s="62">
        <f t="shared" si="8"/>
        <v>94.67785912106315</v>
      </c>
      <c r="M88" s="63">
        <f t="shared" si="9"/>
        <v>16.747967479674802</v>
      </c>
      <c r="N88" s="62">
        <f t="shared" si="10"/>
        <v>1</v>
      </c>
      <c r="O88" s="62">
        <f t="shared" si="11"/>
        <v>16.458333333333336</v>
      </c>
      <c r="P88" s="54">
        <f t="shared" si="12"/>
        <v>1</v>
      </c>
      <c r="Q88" s="62">
        <f t="shared" si="13"/>
        <v>63.907716598986745</v>
      </c>
    </row>
    <row r="89" spans="1:17" x14ac:dyDescent="0.25">
      <c r="A89" s="54">
        <v>87</v>
      </c>
      <c r="B89" s="58" t="s">
        <v>285</v>
      </c>
      <c r="C89" s="58" t="s">
        <v>9</v>
      </c>
      <c r="D89" s="54">
        <v>10</v>
      </c>
      <c r="E89" s="59">
        <v>7.6</v>
      </c>
      <c r="F89" s="59">
        <v>672</v>
      </c>
      <c r="G89" s="59">
        <v>480</v>
      </c>
      <c r="H89" s="60"/>
      <c r="I89" s="59">
        <v>1.02</v>
      </c>
      <c r="K89" s="62">
        <f t="shared" si="7"/>
        <v>54.666033691539702</v>
      </c>
      <c r="L89" s="62">
        <f t="shared" si="8"/>
        <v>69.313988095238088</v>
      </c>
      <c r="M89" s="63">
        <f t="shared" si="9"/>
        <v>8.5833333333333339</v>
      </c>
      <c r="N89" s="62">
        <f t="shared" si="10"/>
        <v>1</v>
      </c>
      <c r="O89" s="62">
        <f t="shared" si="11"/>
        <v>61.96078431372549</v>
      </c>
      <c r="P89" s="54">
        <f t="shared" si="12"/>
        <v>1</v>
      </c>
      <c r="Q89" s="62">
        <f t="shared" si="13"/>
        <v>63.043113372813373</v>
      </c>
    </row>
    <row r="90" spans="1:17" x14ac:dyDescent="0.25">
      <c r="A90" s="54">
        <v>88</v>
      </c>
      <c r="B90" s="58" t="s">
        <v>396</v>
      </c>
      <c r="C90" s="58" t="s">
        <v>17</v>
      </c>
      <c r="D90" s="54">
        <v>9</v>
      </c>
      <c r="E90" s="59">
        <v>13</v>
      </c>
      <c r="F90" s="59">
        <v>37.799999999999997</v>
      </c>
      <c r="G90" s="59">
        <v>138</v>
      </c>
      <c r="H90" s="60">
        <v>4.068E+32</v>
      </c>
      <c r="I90" s="59">
        <v>9.8000000000000007</v>
      </c>
      <c r="J90" s="61">
        <v>2.8000000000000001E-2</v>
      </c>
      <c r="K90" s="62">
        <f t="shared" si="7"/>
        <v>93.507689209212671</v>
      </c>
      <c r="L90" s="62">
        <f t="shared" si="8"/>
        <v>8.1152450675196945</v>
      </c>
      <c r="M90" s="63">
        <f t="shared" si="9"/>
        <v>29.855072463768117</v>
      </c>
      <c r="N90" s="62">
        <f t="shared" si="10"/>
        <v>1</v>
      </c>
      <c r="O90" s="62">
        <f t="shared" si="11"/>
        <v>6.4489795918367347</v>
      </c>
      <c r="P90" s="54">
        <f t="shared" si="12"/>
        <v>13.692857142857145</v>
      </c>
      <c r="Q90" s="62">
        <f t="shared" si="13"/>
        <v>63.011521734961363</v>
      </c>
    </row>
    <row r="91" spans="1:17" x14ac:dyDescent="0.25">
      <c r="A91" s="54">
        <v>89</v>
      </c>
      <c r="B91" s="58" t="s">
        <v>95</v>
      </c>
      <c r="C91" s="58" t="s">
        <v>9</v>
      </c>
      <c r="D91" s="54">
        <v>12</v>
      </c>
      <c r="E91" s="59">
        <v>10.44</v>
      </c>
      <c r="F91" s="59">
        <v>1008</v>
      </c>
      <c r="G91" s="59">
        <v>464</v>
      </c>
      <c r="H91" s="60">
        <v>3200000000</v>
      </c>
      <c r="I91" s="59">
        <v>4.2</v>
      </c>
      <c r="J91" s="61">
        <v>0.1</v>
      </c>
      <c r="K91" s="62">
        <f t="shared" si="7"/>
        <v>75.093867334167697</v>
      </c>
      <c r="L91" s="62">
        <f t="shared" si="8"/>
        <v>46.209325396825392</v>
      </c>
      <c r="M91" s="63">
        <f t="shared" si="9"/>
        <v>8.8793103448275854</v>
      </c>
      <c r="N91" s="62">
        <f t="shared" si="10"/>
        <v>1</v>
      </c>
      <c r="O91" s="62">
        <f t="shared" si="11"/>
        <v>15.047619047619046</v>
      </c>
      <c r="P91" s="54">
        <f t="shared" si="12"/>
        <v>3.8339999999999996</v>
      </c>
      <c r="Q91" s="62">
        <f t="shared" si="13"/>
        <v>62.498332313378747</v>
      </c>
    </row>
    <row r="92" spans="1:17" x14ac:dyDescent="0.25">
      <c r="A92" s="54">
        <v>90</v>
      </c>
      <c r="B92" s="58" t="s">
        <v>113</v>
      </c>
      <c r="C92" s="58" t="s">
        <v>8</v>
      </c>
      <c r="D92" s="54">
        <v>11</v>
      </c>
      <c r="E92" s="59">
        <v>8.4</v>
      </c>
      <c r="F92" s="59">
        <v>1008</v>
      </c>
      <c r="G92" s="59">
        <v>78.400000000000006</v>
      </c>
      <c r="H92" s="60">
        <v>1000000</v>
      </c>
      <c r="I92" s="59">
        <v>20</v>
      </c>
      <c r="J92" s="61">
        <v>98.7</v>
      </c>
      <c r="K92" s="62">
        <f t="shared" si="7"/>
        <v>60.420353027491274</v>
      </c>
      <c r="L92" s="62">
        <f t="shared" si="8"/>
        <v>46.209325396825392</v>
      </c>
      <c r="M92" s="63">
        <f t="shared" si="9"/>
        <v>52.551020408163261</v>
      </c>
      <c r="N92" s="62">
        <f t="shared" si="10"/>
        <v>3.6284470246734406</v>
      </c>
      <c r="O92" s="62">
        <f t="shared" si="11"/>
        <v>3.1600000000000006</v>
      </c>
      <c r="P92" s="54">
        <f t="shared" si="12"/>
        <v>1</v>
      </c>
      <c r="Q92" s="62">
        <f t="shared" si="13"/>
        <v>62.259019095602433</v>
      </c>
    </row>
    <row r="93" spans="1:17" x14ac:dyDescent="0.25">
      <c r="A93" s="54">
        <v>91</v>
      </c>
      <c r="B93" s="58" t="s">
        <v>291</v>
      </c>
      <c r="C93" s="58" t="s">
        <v>9</v>
      </c>
      <c r="D93" s="54">
        <v>8</v>
      </c>
      <c r="E93" s="59">
        <v>3</v>
      </c>
      <c r="F93" s="59">
        <v>300</v>
      </c>
      <c r="G93" s="59">
        <v>200</v>
      </c>
      <c r="H93" s="60">
        <v>10000000</v>
      </c>
      <c r="I93" s="59">
        <v>40</v>
      </c>
      <c r="J93" s="61">
        <v>35</v>
      </c>
      <c r="K93" s="62">
        <f t="shared" si="7"/>
        <v>21.578697509818308</v>
      </c>
      <c r="L93" s="62">
        <f t="shared" si="8"/>
        <v>64.406706885076957</v>
      </c>
      <c r="M93" s="63">
        <f t="shared" si="9"/>
        <v>20.599999999999998</v>
      </c>
      <c r="N93" s="62">
        <f t="shared" si="10"/>
        <v>36.284470246734394</v>
      </c>
      <c r="O93" s="62">
        <f t="shared" si="11"/>
        <v>1.58</v>
      </c>
      <c r="P93" s="54">
        <f t="shared" si="12"/>
        <v>1</v>
      </c>
      <c r="Q93" s="62">
        <f t="shared" si="13"/>
        <v>62.152014154577742</v>
      </c>
    </row>
    <row r="94" spans="1:17" x14ac:dyDescent="0.25">
      <c r="A94" s="54">
        <v>92</v>
      </c>
      <c r="B94" s="58" t="s">
        <v>428</v>
      </c>
      <c r="C94" s="58" t="s">
        <v>8</v>
      </c>
      <c r="D94" s="54">
        <v>10</v>
      </c>
      <c r="E94" s="59">
        <v>9</v>
      </c>
      <c r="F94" s="59">
        <v>180</v>
      </c>
      <c r="G94" s="59">
        <v>401</v>
      </c>
      <c r="H94" s="60">
        <v>5.5</v>
      </c>
      <c r="I94" s="59">
        <v>1</v>
      </c>
      <c r="J94" s="61">
        <v>1</v>
      </c>
      <c r="K94" s="62">
        <f t="shared" si="7"/>
        <v>64.736092529454922</v>
      </c>
      <c r="L94" s="62">
        <f t="shared" si="8"/>
        <v>38.64402413104618</v>
      </c>
      <c r="M94" s="63">
        <f t="shared" si="9"/>
        <v>10.274314214463839</v>
      </c>
      <c r="N94" s="62">
        <f t="shared" si="10"/>
        <v>1</v>
      </c>
      <c r="O94" s="62">
        <f t="shared" si="11"/>
        <v>63.2</v>
      </c>
      <c r="P94" s="54">
        <f t="shared" si="12"/>
        <v>1</v>
      </c>
      <c r="Q94" s="62">
        <f t="shared" si="13"/>
        <v>62.1069874816843</v>
      </c>
    </row>
    <row r="95" spans="1:17" x14ac:dyDescent="0.25">
      <c r="A95" s="54">
        <v>93</v>
      </c>
      <c r="B95" s="58" t="s">
        <v>88</v>
      </c>
      <c r="C95" s="58" t="s">
        <v>7</v>
      </c>
      <c r="D95" s="54">
        <v>11</v>
      </c>
      <c r="E95" s="59">
        <v>84</v>
      </c>
      <c r="F95" s="59">
        <v>271</v>
      </c>
      <c r="G95" s="59">
        <v>78.400000000000006</v>
      </c>
      <c r="H95" s="60">
        <v>1.89E+19</v>
      </c>
      <c r="I95" s="59">
        <v>0.2</v>
      </c>
      <c r="J95" s="61">
        <v>2.71</v>
      </c>
      <c r="K95" s="62">
        <f t="shared" si="7"/>
        <v>16.550714285714282</v>
      </c>
      <c r="L95" s="62">
        <f t="shared" si="8"/>
        <v>58.180725219519523</v>
      </c>
      <c r="M95" s="63">
        <f t="shared" si="9"/>
        <v>52.551020408163261</v>
      </c>
      <c r="N95" s="62">
        <f t="shared" si="10"/>
        <v>1</v>
      </c>
      <c r="O95" s="62">
        <f t="shared" si="11"/>
        <v>31.645569620253166</v>
      </c>
      <c r="P95" s="54">
        <f t="shared" si="12"/>
        <v>1</v>
      </c>
      <c r="Q95" s="62">
        <f t="shared" si="13"/>
        <v>62.0448994266646</v>
      </c>
    </row>
    <row r="96" spans="1:17" x14ac:dyDescent="0.25">
      <c r="A96" s="54">
        <v>94</v>
      </c>
      <c r="B96" s="58" t="s">
        <v>265</v>
      </c>
      <c r="C96" s="58" t="s">
        <v>9</v>
      </c>
      <c r="D96" s="54">
        <v>9</v>
      </c>
      <c r="E96" s="59">
        <v>8</v>
      </c>
      <c r="F96" s="59">
        <v>250</v>
      </c>
      <c r="G96" s="59">
        <v>784</v>
      </c>
      <c r="H96" s="60">
        <v>378000000</v>
      </c>
      <c r="I96" s="59">
        <v>6</v>
      </c>
      <c r="J96" s="61">
        <v>0.3</v>
      </c>
      <c r="K96" s="62">
        <f t="shared" si="7"/>
        <v>57.543193359515485</v>
      </c>
      <c r="L96" s="62">
        <f t="shared" si="8"/>
        <v>53.672255737564136</v>
      </c>
      <c r="M96" s="63">
        <f t="shared" si="9"/>
        <v>5.255102040816328</v>
      </c>
      <c r="N96" s="62">
        <f t="shared" si="10"/>
        <v>7.291005291005292</v>
      </c>
      <c r="O96" s="62">
        <f t="shared" si="11"/>
        <v>10.533333333333335</v>
      </c>
      <c r="P96" s="54">
        <f t="shared" si="12"/>
        <v>1.2779999999999996</v>
      </c>
      <c r="Q96" s="62">
        <f t="shared" si="13"/>
        <v>62.022090560626246</v>
      </c>
    </row>
    <row r="97" spans="1:17" x14ac:dyDescent="0.25">
      <c r="A97" s="54">
        <v>95</v>
      </c>
      <c r="B97" s="58" t="s">
        <v>280</v>
      </c>
      <c r="C97" s="58" t="s">
        <v>9</v>
      </c>
      <c r="D97" s="54">
        <v>10</v>
      </c>
      <c r="E97" s="59">
        <v>60.8</v>
      </c>
      <c r="F97" s="59">
        <v>462</v>
      </c>
      <c r="G97" s="59">
        <v>400</v>
      </c>
      <c r="H97" s="60"/>
      <c r="I97" s="59">
        <v>1</v>
      </c>
      <c r="J97" s="61">
        <v>2.5</v>
      </c>
      <c r="K97" s="62">
        <f t="shared" si="7"/>
        <v>22.86611842105264</v>
      </c>
      <c r="L97" s="62">
        <f t="shared" si="8"/>
        <v>99.186328603018509</v>
      </c>
      <c r="M97" s="63">
        <f t="shared" si="9"/>
        <v>10.299999999999999</v>
      </c>
      <c r="N97" s="62">
        <f t="shared" si="10"/>
        <v>1</v>
      </c>
      <c r="O97" s="62">
        <f t="shared" si="11"/>
        <v>63.2</v>
      </c>
      <c r="P97" s="54">
        <f t="shared" si="12"/>
        <v>1</v>
      </c>
      <c r="Q97" s="62">
        <f t="shared" si="13"/>
        <v>61.691985663945914</v>
      </c>
    </row>
    <row r="98" spans="1:17" x14ac:dyDescent="0.25">
      <c r="A98" s="54">
        <v>96</v>
      </c>
      <c r="B98" s="58" t="s">
        <v>261</v>
      </c>
      <c r="C98" s="58" t="s">
        <v>9</v>
      </c>
      <c r="D98" s="54">
        <v>11</v>
      </c>
      <c r="E98" s="59">
        <v>9.9</v>
      </c>
      <c r="F98" s="59">
        <v>404</v>
      </c>
      <c r="G98" s="59">
        <v>980</v>
      </c>
      <c r="H98" s="60">
        <v>2.8E+19</v>
      </c>
      <c r="I98" s="59">
        <v>1.5</v>
      </c>
      <c r="J98" s="61">
        <v>0.3</v>
      </c>
      <c r="K98" s="62">
        <f t="shared" si="7"/>
        <v>71.209701782400415</v>
      </c>
      <c r="L98" s="62">
        <f t="shared" si="8"/>
        <v>86.734365271903656</v>
      </c>
      <c r="M98" s="63">
        <f t="shared" si="9"/>
        <v>4.204081632653061</v>
      </c>
      <c r="N98" s="62">
        <f t="shared" si="10"/>
        <v>1</v>
      </c>
      <c r="O98" s="62">
        <f t="shared" si="11"/>
        <v>42.13333333333334</v>
      </c>
      <c r="P98" s="54">
        <f t="shared" si="12"/>
        <v>1.2779999999999996</v>
      </c>
      <c r="Q98" s="62">
        <f t="shared" si="13"/>
        <v>61.455581850283416</v>
      </c>
    </row>
    <row r="99" spans="1:17" x14ac:dyDescent="0.25">
      <c r="A99" s="54">
        <v>97</v>
      </c>
      <c r="B99" s="58" t="s">
        <v>386</v>
      </c>
      <c r="C99" s="58" t="s">
        <v>17</v>
      </c>
      <c r="D99" s="54">
        <v>11</v>
      </c>
      <c r="E99" s="59">
        <v>1.1000000000000001</v>
      </c>
      <c r="F99" s="59">
        <v>875</v>
      </c>
      <c r="G99" s="59">
        <v>8</v>
      </c>
      <c r="H99" s="60">
        <v>16</v>
      </c>
      <c r="I99" s="59">
        <v>2</v>
      </c>
      <c r="J99" s="61">
        <v>7.1999999999999995E-2</v>
      </c>
      <c r="K99" s="62">
        <f t="shared" si="7"/>
        <v>7.9121890869333784</v>
      </c>
      <c r="L99" s="62">
        <f t="shared" si="8"/>
        <v>53.233142857142859</v>
      </c>
      <c r="M99" s="63">
        <f t="shared" si="9"/>
        <v>19.417475728155338</v>
      </c>
      <c r="N99" s="62">
        <f t="shared" si="10"/>
        <v>1</v>
      </c>
      <c r="O99" s="62">
        <f t="shared" si="11"/>
        <v>31.6</v>
      </c>
      <c r="P99" s="54">
        <f t="shared" si="12"/>
        <v>5.3249999999999993</v>
      </c>
      <c r="Q99" s="62">
        <f t="shared" si="13"/>
        <v>61.386782307002562</v>
      </c>
    </row>
    <row r="100" spans="1:17" x14ac:dyDescent="0.25">
      <c r="A100" s="54">
        <v>98</v>
      </c>
      <c r="B100" s="58" t="s">
        <v>467</v>
      </c>
      <c r="C100" s="58" t="s">
        <v>6</v>
      </c>
      <c r="D100" s="58">
        <v>11</v>
      </c>
      <c r="E100" s="59">
        <v>9.2799999999999994</v>
      </c>
      <c r="F100" s="59">
        <v>1008</v>
      </c>
      <c r="G100" s="59">
        <v>80</v>
      </c>
      <c r="H100" s="60">
        <v>5.8000000000000002E+28</v>
      </c>
      <c r="I100" s="59">
        <v>7.5</v>
      </c>
      <c r="J100" s="61">
        <v>0.5</v>
      </c>
      <c r="K100" s="62">
        <f t="shared" si="7"/>
        <v>66.750104297037964</v>
      </c>
      <c r="L100" s="62">
        <f t="shared" si="8"/>
        <v>46.209325396825392</v>
      </c>
      <c r="M100" s="63">
        <f t="shared" si="9"/>
        <v>51.500000000000007</v>
      </c>
      <c r="N100" s="62">
        <f t="shared" si="10"/>
        <v>1</v>
      </c>
      <c r="O100" s="62">
        <f t="shared" si="11"/>
        <v>8.4266666666666676</v>
      </c>
      <c r="P100" s="54">
        <f t="shared" si="12"/>
        <v>1</v>
      </c>
      <c r="Q100" s="62">
        <f t="shared" si="13"/>
        <v>61.266446209175882</v>
      </c>
    </row>
    <row r="101" spans="1:17" x14ac:dyDescent="0.25">
      <c r="A101" s="54">
        <v>99</v>
      </c>
      <c r="B101" s="58" t="s">
        <v>145</v>
      </c>
      <c r="C101" s="58" t="s">
        <v>6</v>
      </c>
      <c r="D101" s="54">
        <v>9</v>
      </c>
      <c r="E101" s="59">
        <v>7</v>
      </c>
      <c r="F101" s="59">
        <v>150</v>
      </c>
      <c r="G101" s="59">
        <v>80</v>
      </c>
      <c r="H101" s="60">
        <v>1.6E+19</v>
      </c>
      <c r="I101" s="59">
        <v>0.1</v>
      </c>
      <c r="J101" s="61">
        <v>2</v>
      </c>
      <c r="K101" s="62">
        <f t="shared" si="7"/>
        <v>50.350294189576054</v>
      </c>
      <c r="L101" s="62">
        <f t="shared" si="8"/>
        <v>32.203353442538479</v>
      </c>
      <c r="M101" s="63">
        <f t="shared" si="9"/>
        <v>51.500000000000007</v>
      </c>
      <c r="N101" s="62">
        <f t="shared" si="10"/>
        <v>1</v>
      </c>
      <c r="O101" s="62">
        <f t="shared" si="11"/>
        <v>15.822784810126587</v>
      </c>
      <c r="P101" s="54">
        <f t="shared" si="12"/>
        <v>1</v>
      </c>
      <c r="Q101" s="62">
        <f t="shared" si="13"/>
        <v>61.20993261759206</v>
      </c>
    </row>
    <row r="102" spans="1:17" x14ac:dyDescent="0.25">
      <c r="A102" s="54">
        <v>100</v>
      </c>
      <c r="B102" s="58" t="s">
        <v>249</v>
      </c>
      <c r="C102" s="58" t="s">
        <v>12</v>
      </c>
      <c r="D102" s="54">
        <v>9</v>
      </c>
      <c r="E102" s="59">
        <v>40</v>
      </c>
      <c r="F102" s="59">
        <v>752</v>
      </c>
      <c r="G102" s="59">
        <v>8</v>
      </c>
      <c r="H102" s="60">
        <v>4.5E+19</v>
      </c>
      <c r="I102" s="59">
        <v>2</v>
      </c>
      <c r="J102" s="61">
        <v>5</v>
      </c>
      <c r="K102" s="62">
        <f t="shared" si="7"/>
        <v>34.756499999999996</v>
      </c>
      <c r="L102" s="62">
        <f t="shared" si="8"/>
        <v>61.94015957446809</v>
      </c>
      <c r="M102" s="63">
        <f t="shared" si="9"/>
        <v>19.417475728155338</v>
      </c>
      <c r="N102" s="62">
        <f t="shared" si="10"/>
        <v>1</v>
      </c>
      <c r="O102" s="62">
        <f t="shared" si="11"/>
        <v>31.6</v>
      </c>
      <c r="P102" s="54">
        <f t="shared" si="12"/>
        <v>1</v>
      </c>
      <c r="Q102" s="62">
        <f t="shared" si="13"/>
        <v>61.20888209727147</v>
      </c>
    </row>
    <row r="103" spans="1:17" x14ac:dyDescent="0.25">
      <c r="A103" s="54">
        <v>101</v>
      </c>
      <c r="B103" s="58" t="s">
        <v>326</v>
      </c>
      <c r="C103" s="58" t="s">
        <v>9</v>
      </c>
      <c r="D103" s="54">
        <v>7</v>
      </c>
      <c r="E103" s="59">
        <v>10</v>
      </c>
      <c r="F103" s="59">
        <v>300</v>
      </c>
      <c r="G103" s="59">
        <v>240</v>
      </c>
      <c r="H103" s="60">
        <v>3000000000</v>
      </c>
      <c r="I103" s="59">
        <v>5</v>
      </c>
      <c r="J103" s="61">
        <v>0.3</v>
      </c>
      <c r="K103" s="62">
        <f t="shared" si="7"/>
        <v>71.928991699394373</v>
      </c>
      <c r="L103" s="62">
        <f t="shared" si="8"/>
        <v>64.406706885076957</v>
      </c>
      <c r="M103" s="63">
        <f t="shared" si="9"/>
        <v>17.166666666666668</v>
      </c>
      <c r="N103" s="62">
        <f t="shared" si="10"/>
        <v>1</v>
      </c>
      <c r="O103" s="62">
        <f t="shared" si="11"/>
        <v>12.639999999999999</v>
      </c>
      <c r="P103" s="54">
        <f t="shared" si="12"/>
        <v>1.2779999999999996</v>
      </c>
      <c r="Q103" s="62">
        <f t="shared" si="13"/>
        <v>61.087989687404004</v>
      </c>
    </row>
    <row r="104" spans="1:17" x14ac:dyDescent="0.25">
      <c r="A104" s="54">
        <v>102</v>
      </c>
      <c r="B104" s="58" t="s">
        <v>221</v>
      </c>
      <c r="C104" s="58" t="s">
        <v>211</v>
      </c>
      <c r="D104" s="54">
        <v>12</v>
      </c>
      <c r="E104" s="59">
        <v>31.36</v>
      </c>
      <c r="F104" s="59">
        <v>87.5</v>
      </c>
      <c r="G104" s="59">
        <v>8</v>
      </c>
      <c r="H104" s="60"/>
      <c r="I104" s="59">
        <v>10.199999999999999</v>
      </c>
      <c r="J104" s="61">
        <v>0.03</v>
      </c>
      <c r="K104" s="62">
        <f t="shared" si="7"/>
        <v>44.332270408163268</v>
      </c>
      <c r="L104" s="62">
        <f t="shared" si="8"/>
        <v>18.785289508147446</v>
      </c>
      <c r="M104" s="63">
        <f t="shared" si="9"/>
        <v>19.417475728155338</v>
      </c>
      <c r="N104" s="62">
        <f t="shared" si="10"/>
        <v>1</v>
      </c>
      <c r="O104" s="62">
        <f t="shared" si="11"/>
        <v>6.196078431372551</v>
      </c>
      <c r="P104" s="54">
        <f t="shared" si="12"/>
        <v>12.779999999999998</v>
      </c>
      <c r="Q104" s="62">
        <f t="shared" si="13"/>
        <v>61.073783974352139</v>
      </c>
    </row>
    <row r="105" spans="1:17" ht="15" customHeight="1" x14ac:dyDescent="0.25">
      <c r="A105" s="54">
        <v>103</v>
      </c>
      <c r="B105" s="58" t="s">
        <v>62</v>
      </c>
      <c r="C105" s="58" t="s">
        <v>237</v>
      </c>
      <c r="D105" s="54">
        <v>7</v>
      </c>
      <c r="E105" s="59">
        <v>4.5999999999999996</v>
      </c>
      <c r="F105" s="59">
        <v>960</v>
      </c>
      <c r="G105" s="59">
        <v>10</v>
      </c>
      <c r="H105" s="60">
        <v>9.9999999999999998E-20</v>
      </c>
      <c r="I105" s="59">
        <v>2</v>
      </c>
      <c r="J105" s="61">
        <v>5</v>
      </c>
      <c r="K105" s="62">
        <f t="shared" si="7"/>
        <v>33.087336181721405</v>
      </c>
      <c r="L105" s="62">
        <f t="shared" si="8"/>
        <v>48.51979166666667</v>
      </c>
      <c r="M105" s="63">
        <f t="shared" si="9"/>
        <v>24.271844660194173</v>
      </c>
      <c r="N105" s="62">
        <f t="shared" si="10"/>
        <v>1</v>
      </c>
      <c r="O105" s="62">
        <f t="shared" si="11"/>
        <v>31.6</v>
      </c>
      <c r="P105" s="54">
        <f t="shared" si="12"/>
        <v>1</v>
      </c>
      <c r="Q105" s="62">
        <f t="shared" si="13"/>
        <v>60.903705981036317</v>
      </c>
    </row>
    <row r="106" spans="1:17" x14ac:dyDescent="0.25">
      <c r="A106" s="54">
        <v>104</v>
      </c>
      <c r="B106" s="58" t="s">
        <v>427</v>
      </c>
      <c r="C106" s="58" t="s">
        <v>8</v>
      </c>
      <c r="D106" s="54">
        <v>11</v>
      </c>
      <c r="E106" s="59">
        <v>6</v>
      </c>
      <c r="F106" s="59">
        <v>400</v>
      </c>
      <c r="G106" s="59">
        <v>80</v>
      </c>
      <c r="H106" s="60">
        <v>4000</v>
      </c>
      <c r="I106" s="59">
        <v>10</v>
      </c>
      <c r="J106" s="61">
        <v>10</v>
      </c>
      <c r="K106" s="62">
        <f t="shared" si="7"/>
        <v>43.157395019636617</v>
      </c>
      <c r="L106" s="62">
        <f t="shared" si="8"/>
        <v>85.875609180102629</v>
      </c>
      <c r="M106" s="63">
        <f t="shared" si="9"/>
        <v>51.500000000000007</v>
      </c>
      <c r="N106" s="62">
        <f t="shared" si="10"/>
        <v>1</v>
      </c>
      <c r="O106" s="62">
        <f t="shared" si="11"/>
        <v>6.3199999999999994</v>
      </c>
      <c r="P106" s="54">
        <f t="shared" si="12"/>
        <v>1</v>
      </c>
      <c r="Q106" s="62">
        <f t="shared" si="13"/>
        <v>60.814493609656431</v>
      </c>
    </row>
    <row r="107" spans="1:17" x14ac:dyDescent="0.25">
      <c r="A107" s="54">
        <v>105</v>
      </c>
      <c r="B107" s="58" t="s">
        <v>126</v>
      </c>
      <c r="C107" s="58" t="s">
        <v>6</v>
      </c>
      <c r="D107" s="54">
        <v>10</v>
      </c>
      <c r="E107" s="59">
        <v>11</v>
      </c>
      <c r="F107" s="59">
        <v>403</v>
      </c>
      <c r="G107" s="59">
        <v>470</v>
      </c>
      <c r="H107" s="60">
        <v>700000</v>
      </c>
      <c r="I107" s="59">
        <v>8</v>
      </c>
      <c r="J107" s="61">
        <v>14</v>
      </c>
      <c r="K107" s="62">
        <f t="shared" si="7"/>
        <v>79.121890869333797</v>
      </c>
      <c r="L107" s="62">
        <f t="shared" si="8"/>
        <v>86.519676248953388</v>
      </c>
      <c r="M107" s="63">
        <f t="shared" si="9"/>
        <v>8.7659574468085104</v>
      </c>
      <c r="N107" s="62">
        <f t="shared" si="10"/>
        <v>2.5399129172714083</v>
      </c>
      <c r="O107" s="62">
        <f t="shared" si="11"/>
        <v>7.8999999999999986</v>
      </c>
      <c r="P107" s="54">
        <f t="shared" si="12"/>
        <v>1</v>
      </c>
      <c r="Q107" s="62">
        <f t="shared" si="13"/>
        <v>60.806568193963237</v>
      </c>
    </row>
    <row r="108" spans="1:17" x14ac:dyDescent="0.25">
      <c r="A108" s="54">
        <v>106</v>
      </c>
      <c r="B108" s="58" t="s">
        <v>340</v>
      </c>
      <c r="C108" s="58" t="s">
        <v>30</v>
      </c>
      <c r="D108" s="54">
        <v>8</v>
      </c>
      <c r="E108" s="59">
        <v>4.8</v>
      </c>
      <c r="F108" s="59">
        <v>140</v>
      </c>
      <c r="G108" s="59">
        <v>50</v>
      </c>
      <c r="H108" s="60">
        <v>1700000000000000</v>
      </c>
      <c r="I108" s="59">
        <v>4.5</v>
      </c>
      <c r="J108" s="61">
        <v>50</v>
      </c>
      <c r="K108" s="62">
        <f t="shared" si="7"/>
        <v>34.525916015709292</v>
      </c>
      <c r="L108" s="62">
        <f t="shared" si="8"/>
        <v>30.056463213035922</v>
      </c>
      <c r="M108" s="63">
        <f t="shared" si="9"/>
        <v>82.4</v>
      </c>
      <c r="N108" s="62">
        <f t="shared" si="10"/>
        <v>1</v>
      </c>
      <c r="O108" s="62">
        <f t="shared" si="11"/>
        <v>14.044444444444443</v>
      </c>
      <c r="P108" s="54">
        <f t="shared" si="12"/>
        <v>1</v>
      </c>
      <c r="Q108" s="62">
        <f t="shared" si="13"/>
        <v>60.795148611884436</v>
      </c>
    </row>
    <row r="109" spans="1:17" x14ac:dyDescent="0.25">
      <c r="A109" s="54">
        <v>107</v>
      </c>
      <c r="B109" s="58" t="s">
        <v>452</v>
      </c>
      <c r="C109" s="58" t="s">
        <v>34</v>
      </c>
      <c r="D109" s="58">
        <v>8</v>
      </c>
      <c r="E109" s="59">
        <v>32</v>
      </c>
      <c r="F109" s="59">
        <v>200</v>
      </c>
      <c r="G109" s="59">
        <v>80</v>
      </c>
      <c r="H109" s="60">
        <v>4000</v>
      </c>
      <c r="I109" s="59">
        <v>5.0999999999999996</v>
      </c>
      <c r="J109" s="61">
        <v>3.6</v>
      </c>
      <c r="K109" s="62">
        <f t="shared" si="7"/>
        <v>43.445625</v>
      </c>
      <c r="L109" s="62">
        <f t="shared" si="8"/>
        <v>42.937804590051314</v>
      </c>
      <c r="M109" s="63">
        <f t="shared" si="9"/>
        <v>51.500000000000007</v>
      </c>
      <c r="N109" s="62">
        <f t="shared" si="10"/>
        <v>1</v>
      </c>
      <c r="O109" s="62">
        <f t="shared" si="11"/>
        <v>12.392156862745097</v>
      </c>
      <c r="P109" s="54">
        <f t="shared" si="12"/>
        <v>1</v>
      </c>
      <c r="Q109" s="62">
        <f t="shared" si="13"/>
        <v>60.757400156933585</v>
      </c>
    </row>
    <row r="110" spans="1:17" x14ac:dyDescent="0.25">
      <c r="A110" s="54">
        <v>108</v>
      </c>
      <c r="B110" s="58" t="s">
        <v>297</v>
      </c>
      <c r="C110" s="58" t="s">
        <v>9</v>
      </c>
      <c r="D110" s="58">
        <v>8</v>
      </c>
      <c r="E110" s="59">
        <v>40</v>
      </c>
      <c r="F110" s="59">
        <v>150</v>
      </c>
      <c r="G110" s="59">
        <v>50</v>
      </c>
      <c r="H110" s="60">
        <v>215</v>
      </c>
      <c r="I110" s="59">
        <v>5</v>
      </c>
      <c r="J110" s="61">
        <v>25</v>
      </c>
      <c r="K110" s="62">
        <f t="shared" si="7"/>
        <v>34.756499999999996</v>
      </c>
      <c r="L110" s="62">
        <f t="shared" si="8"/>
        <v>32.203353442538479</v>
      </c>
      <c r="M110" s="63">
        <f t="shared" si="9"/>
        <v>82.4</v>
      </c>
      <c r="N110" s="62">
        <f t="shared" si="10"/>
        <v>1</v>
      </c>
      <c r="O110" s="62">
        <f t="shared" si="11"/>
        <v>12.639999999999999</v>
      </c>
      <c r="P110" s="54">
        <f t="shared" si="12"/>
        <v>1</v>
      </c>
      <c r="Q110" s="62">
        <f t="shared" si="13"/>
        <v>60.666114204948443</v>
      </c>
    </row>
    <row r="111" spans="1:17" x14ac:dyDescent="0.25">
      <c r="A111" s="54">
        <v>109</v>
      </c>
      <c r="B111" s="58" t="s">
        <v>294</v>
      </c>
      <c r="C111" s="58" t="s">
        <v>9</v>
      </c>
      <c r="D111" s="58">
        <v>8</v>
      </c>
      <c r="E111" s="59">
        <v>200</v>
      </c>
      <c r="F111" s="59">
        <v>120</v>
      </c>
      <c r="G111" s="59">
        <v>40</v>
      </c>
      <c r="H111" s="60">
        <v>140</v>
      </c>
      <c r="I111" s="59">
        <v>1</v>
      </c>
      <c r="J111" s="61">
        <v>90</v>
      </c>
      <c r="K111" s="62">
        <f t="shared" si="7"/>
        <v>6.9512999999999989</v>
      </c>
      <c r="L111" s="62">
        <f t="shared" si="8"/>
        <v>25.762682754030784</v>
      </c>
      <c r="M111" s="63">
        <f t="shared" si="9"/>
        <v>97.087378640776691</v>
      </c>
      <c r="N111" s="62">
        <f t="shared" si="10"/>
        <v>1</v>
      </c>
      <c r="O111" s="62">
        <f t="shared" si="11"/>
        <v>63.2</v>
      </c>
      <c r="P111" s="54">
        <f t="shared" si="12"/>
        <v>1</v>
      </c>
      <c r="Q111" s="62">
        <f t="shared" si="13"/>
        <v>60.409369710844999</v>
      </c>
    </row>
    <row r="112" spans="1:17" x14ac:dyDescent="0.25">
      <c r="A112" s="54">
        <v>110</v>
      </c>
      <c r="B112" s="58" t="s">
        <v>331</v>
      </c>
      <c r="C112" s="58" t="s">
        <v>328</v>
      </c>
      <c r="D112" s="54">
        <v>12</v>
      </c>
      <c r="E112" s="59">
        <v>9.0399999999999991</v>
      </c>
      <c r="F112" s="59">
        <v>900</v>
      </c>
      <c r="G112" s="59">
        <v>78.400000000000006</v>
      </c>
      <c r="H112" s="60">
        <v>9.9999999999999998E-20</v>
      </c>
      <c r="I112" s="59">
        <v>10.199999999999999</v>
      </c>
      <c r="J112" s="59"/>
      <c r="K112" s="62">
        <f t="shared" si="7"/>
        <v>65.023808496252499</v>
      </c>
      <c r="L112" s="62">
        <f t="shared" si="8"/>
        <v>51.754444444444445</v>
      </c>
      <c r="M112" s="63">
        <f t="shared" si="9"/>
        <v>52.551020408163261</v>
      </c>
      <c r="N112" s="62">
        <f t="shared" si="10"/>
        <v>1</v>
      </c>
      <c r="O112" s="62">
        <f t="shared" si="11"/>
        <v>6.196078431372551</v>
      </c>
      <c r="P112" s="54">
        <f t="shared" si="12"/>
        <v>1</v>
      </c>
      <c r="Q112" s="62">
        <f t="shared" si="13"/>
        <v>60.397181137815579</v>
      </c>
    </row>
    <row r="113" spans="1:17" x14ac:dyDescent="0.25">
      <c r="A113" s="54">
        <v>111</v>
      </c>
      <c r="B113" s="58" t="s">
        <v>77</v>
      </c>
      <c r="C113" s="58" t="s">
        <v>12</v>
      </c>
      <c r="D113" s="54">
        <v>11</v>
      </c>
      <c r="E113" s="59">
        <v>9.81</v>
      </c>
      <c r="F113" s="59">
        <v>630</v>
      </c>
      <c r="G113" s="59">
        <v>3</v>
      </c>
      <c r="H113" s="60">
        <v>360000000000000</v>
      </c>
      <c r="I113" s="59">
        <v>2.2000000000000002</v>
      </c>
      <c r="J113" s="61">
        <v>0.71</v>
      </c>
      <c r="K113" s="62">
        <f t="shared" si="7"/>
        <v>70.562340857105866</v>
      </c>
      <c r="L113" s="62">
        <f t="shared" si="8"/>
        <v>73.93492063492063</v>
      </c>
      <c r="M113" s="63">
        <f t="shared" si="9"/>
        <v>7.281553398058251</v>
      </c>
      <c r="N113" s="62">
        <f t="shared" si="10"/>
        <v>1</v>
      </c>
      <c r="O113" s="62">
        <f t="shared" si="11"/>
        <v>28.727272727272723</v>
      </c>
      <c r="P113" s="54">
        <f t="shared" si="12"/>
        <v>1</v>
      </c>
      <c r="Q113" s="62">
        <f t="shared" si="13"/>
        <v>60.379410269494294</v>
      </c>
    </row>
    <row r="114" spans="1:17" x14ac:dyDescent="0.25">
      <c r="A114" s="54">
        <v>112</v>
      </c>
      <c r="B114" s="58" t="s">
        <v>42</v>
      </c>
      <c r="C114" s="58" t="s">
        <v>9</v>
      </c>
      <c r="D114" s="54">
        <v>10</v>
      </c>
      <c r="E114" s="59">
        <v>9.66</v>
      </c>
      <c r="F114" s="59">
        <v>290</v>
      </c>
      <c r="G114" s="59">
        <v>520</v>
      </c>
      <c r="H114" s="60">
        <v>1E+42</v>
      </c>
      <c r="I114" s="59">
        <v>2.56</v>
      </c>
      <c r="J114" s="61">
        <v>0.3</v>
      </c>
      <c r="K114" s="62">
        <f t="shared" si="7"/>
        <v>69.483405981614951</v>
      </c>
      <c r="L114" s="62">
        <f t="shared" si="8"/>
        <v>62.259816655574397</v>
      </c>
      <c r="M114" s="63">
        <f t="shared" si="9"/>
        <v>7.9230769230769242</v>
      </c>
      <c r="N114" s="62">
        <f t="shared" si="10"/>
        <v>1</v>
      </c>
      <c r="O114" s="62">
        <f t="shared" si="11"/>
        <v>24.6875</v>
      </c>
      <c r="P114" s="54">
        <f t="shared" si="12"/>
        <v>1.2779999999999996</v>
      </c>
      <c r="Q114" s="62">
        <f t="shared" si="13"/>
        <v>60.339907754361633</v>
      </c>
    </row>
    <row r="115" spans="1:17" x14ac:dyDescent="0.25">
      <c r="A115" s="54">
        <v>113</v>
      </c>
      <c r="B115" s="58" t="s">
        <v>87</v>
      </c>
      <c r="C115" s="58" t="s">
        <v>85</v>
      </c>
      <c r="D115" s="54">
        <v>9</v>
      </c>
      <c r="E115" s="59">
        <v>4</v>
      </c>
      <c r="F115" s="59">
        <v>65</v>
      </c>
      <c r="G115" s="59">
        <v>8</v>
      </c>
      <c r="H115" s="60">
        <v>43</v>
      </c>
      <c r="I115" s="59">
        <v>4.9000000000000004</v>
      </c>
      <c r="J115" s="61">
        <v>3.6999999999999998E-2</v>
      </c>
      <c r="K115" s="62">
        <f t="shared" si="7"/>
        <v>28.771596679757739</v>
      </c>
      <c r="L115" s="62">
        <f t="shared" si="8"/>
        <v>13.954786491766676</v>
      </c>
      <c r="M115" s="63">
        <f t="shared" si="9"/>
        <v>19.417475728155338</v>
      </c>
      <c r="N115" s="62">
        <f t="shared" si="10"/>
        <v>1</v>
      </c>
      <c r="O115" s="62">
        <f t="shared" si="11"/>
        <v>12.897959183673469</v>
      </c>
      <c r="P115" s="54">
        <f t="shared" si="12"/>
        <v>10.362162162162162</v>
      </c>
      <c r="Q115" s="62">
        <f t="shared" si="13"/>
        <v>60.178513135890086</v>
      </c>
    </row>
    <row r="116" spans="1:17" x14ac:dyDescent="0.25">
      <c r="A116" s="54">
        <v>114</v>
      </c>
      <c r="B116" s="58" t="s">
        <v>165</v>
      </c>
      <c r="C116" s="58" t="s">
        <v>160</v>
      </c>
      <c r="D116" s="58">
        <v>9</v>
      </c>
      <c r="E116" s="61">
        <v>11.42</v>
      </c>
      <c r="F116" s="59">
        <v>20</v>
      </c>
      <c r="G116" s="59">
        <v>78.400000000000006</v>
      </c>
      <c r="H116" s="60">
        <v>100000000</v>
      </c>
      <c r="I116" s="59">
        <v>31</v>
      </c>
      <c r="J116" s="61">
        <v>1.17</v>
      </c>
      <c r="K116" s="62">
        <f t="shared" si="7"/>
        <v>82.14290852070836</v>
      </c>
      <c r="L116" s="62">
        <f t="shared" si="8"/>
        <v>4.2937804590051307</v>
      </c>
      <c r="M116" s="63">
        <f t="shared" si="9"/>
        <v>52.551020408163261</v>
      </c>
      <c r="N116" s="62">
        <f t="shared" si="10"/>
        <v>27.560000000000002</v>
      </c>
      <c r="O116" s="62">
        <f t="shared" si="11"/>
        <v>2.0387096774193547</v>
      </c>
      <c r="P116" s="54">
        <f t="shared" si="12"/>
        <v>1</v>
      </c>
      <c r="Q116" s="62">
        <f t="shared" si="13"/>
        <v>60.17625662536669</v>
      </c>
    </row>
    <row r="117" spans="1:17" x14ac:dyDescent="0.25">
      <c r="A117" s="54">
        <v>115</v>
      </c>
      <c r="B117" s="58" t="s">
        <v>52</v>
      </c>
      <c r="C117" s="58" t="s">
        <v>12</v>
      </c>
      <c r="D117" s="54">
        <v>10</v>
      </c>
      <c r="E117" s="59">
        <v>20</v>
      </c>
      <c r="F117" s="59">
        <v>1008</v>
      </c>
      <c r="G117" s="59">
        <v>80</v>
      </c>
      <c r="H117" s="60">
        <v>2E+16</v>
      </c>
      <c r="I117" s="59">
        <v>10.199999999999999</v>
      </c>
      <c r="J117" s="61">
        <v>1.5</v>
      </c>
      <c r="K117" s="62">
        <f t="shared" si="7"/>
        <v>69.512999999999991</v>
      </c>
      <c r="L117" s="62">
        <f t="shared" si="8"/>
        <v>46.209325396825392</v>
      </c>
      <c r="M117" s="63">
        <f t="shared" si="9"/>
        <v>51.500000000000007</v>
      </c>
      <c r="N117" s="62">
        <f t="shared" si="10"/>
        <v>1</v>
      </c>
      <c r="O117" s="62">
        <f t="shared" si="11"/>
        <v>6.196078431372551</v>
      </c>
      <c r="P117" s="54">
        <f t="shared" si="12"/>
        <v>1</v>
      </c>
      <c r="Q117" s="62">
        <f t="shared" si="13"/>
        <v>60.107197958577096</v>
      </c>
    </row>
    <row r="118" spans="1:17" x14ac:dyDescent="0.25">
      <c r="A118" s="54">
        <v>116</v>
      </c>
      <c r="B118" s="58" t="s">
        <v>296</v>
      </c>
      <c r="C118" s="58" t="s">
        <v>9</v>
      </c>
      <c r="D118" s="54">
        <v>8</v>
      </c>
      <c r="E118" s="59">
        <v>12</v>
      </c>
      <c r="F118" s="59">
        <v>30</v>
      </c>
      <c r="G118" s="59">
        <v>48</v>
      </c>
      <c r="H118" s="60"/>
      <c r="I118" s="59">
        <v>3</v>
      </c>
      <c r="J118" s="61">
        <v>0.5</v>
      </c>
      <c r="K118" s="62">
        <f t="shared" si="7"/>
        <v>86.314790039273234</v>
      </c>
      <c r="L118" s="62">
        <f t="shared" si="8"/>
        <v>6.440670688507697</v>
      </c>
      <c r="M118" s="63">
        <f t="shared" si="9"/>
        <v>85.833333333333343</v>
      </c>
      <c r="N118" s="62">
        <f t="shared" si="10"/>
        <v>1</v>
      </c>
      <c r="O118" s="62">
        <f t="shared" si="11"/>
        <v>21.066666666666674</v>
      </c>
      <c r="P118" s="54">
        <f t="shared" si="12"/>
        <v>1</v>
      </c>
      <c r="Q118" s="62">
        <f t="shared" si="13"/>
        <v>60.022681149180187</v>
      </c>
    </row>
    <row r="119" spans="1:17" x14ac:dyDescent="0.25">
      <c r="A119" s="54">
        <v>117</v>
      </c>
      <c r="B119" s="58" t="s">
        <v>161</v>
      </c>
      <c r="C119" s="58" t="s">
        <v>160</v>
      </c>
      <c r="D119" s="54">
        <v>9</v>
      </c>
      <c r="E119" s="59">
        <v>3.6</v>
      </c>
      <c r="F119" s="59">
        <v>110</v>
      </c>
      <c r="G119" s="59">
        <v>200</v>
      </c>
      <c r="H119" s="60">
        <v>760</v>
      </c>
      <c r="I119" s="59">
        <v>0.5</v>
      </c>
      <c r="J119" s="61">
        <v>72</v>
      </c>
      <c r="K119" s="62">
        <f t="shared" si="7"/>
        <v>25.894437011781967</v>
      </c>
      <c r="L119" s="62">
        <f t="shared" si="8"/>
        <v>23.615792524528217</v>
      </c>
      <c r="M119" s="63">
        <f t="shared" si="9"/>
        <v>20.599999999999998</v>
      </c>
      <c r="N119" s="62">
        <f t="shared" si="10"/>
        <v>1</v>
      </c>
      <c r="O119" s="62">
        <f t="shared" si="11"/>
        <v>79.113924050632917</v>
      </c>
      <c r="P119" s="54">
        <f t="shared" si="12"/>
        <v>1</v>
      </c>
      <c r="Q119" s="62">
        <f t="shared" si="13"/>
        <v>59.985291442787613</v>
      </c>
    </row>
    <row r="120" spans="1:17" x14ac:dyDescent="0.25">
      <c r="A120" s="54">
        <v>118</v>
      </c>
      <c r="B120" s="58" t="s">
        <v>108</v>
      </c>
      <c r="C120" s="58" t="s">
        <v>9</v>
      </c>
      <c r="D120" s="54">
        <v>9</v>
      </c>
      <c r="E120" s="59">
        <v>25</v>
      </c>
      <c r="F120" s="59">
        <v>300</v>
      </c>
      <c r="G120" s="59">
        <v>800</v>
      </c>
      <c r="H120" s="60">
        <v>1.4E+32</v>
      </c>
      <c r="I120" s="59">
        <v>1.5</v>
      </c>
      <c r="J120" s="61">
        <v>0.3</v>
      </c>
      <c r="K120" s="62">
        <f t="shared" si="7"/>
        <v>55.610399999999998</v>
      </c>
      <c r="L120" s="62">
        <f t="shared" si="8"/>
        <v>64.406706885076957</v>
      </c>
      <c r="M120" s="63">
        <f t="shared" si="9"/>
        <v>5.1500000000000012</v>
      </c>
      <c r="N120" s="62">
        <f t="shared" si="10"/>
        <v>1</v>
      </c>
      <c r="O120" s="62">
        <f t="shared" si="11"/>
        <v>42.13333333333334</v>
      </c>
      <c r="P120" s="54">
        <f t="shared" si="12"/>
        <v>1.2779999999999996</v>
      </c>
      <c r="Q120" s="62">
        <f t="shared" si="13"/>
        <v>59.970510152615446</v>
      </c>
    </row>
    <row r="121" spans="1:17" x14ac:dyDescent="0.25">
      <c r="A121" s="54">
        <v>119</v>
      </c>
      <c r="B121" s="58" t="s">
        <v>36</v>
      </c>
      <c r="C121" s="58" t="s">
        <v>34</v>
      </c>
      <c r="D121" s="54">
        <v>10</v>
      </c>
      <c r="E121" s="59">
        <v>3.13</v>
      </c>
      <c r="F121" s="59">
        <v>56</v>
      </c>
      <c r="G121" s="59">
        <v>200</v>
      </c>
      <c r="H121" s="60">
        <v>60000000</v>
      </c>
      <c r="I121" s="59">
        <v>16.3</v>
      </c>
      <c r="J121" s="61">
        <v>3.12</v>
      </c>
      <c r="K121" s="62">
        <f t="shared" si="7"/>
        <v>22.513774401910432</v>
      </c>
      <c r="L121" s="62">
        <f t="shared" si="8"/>
        <v>12.022585285214367</v>
      </c>
      <c r="M121" s="63">
        <f t="shared" si="9"/>
        <v>20.599999999999998</v>
      </c>
      <c r="N121" s="62">
        <f t="shared" si="10"/>
        <v>45.933333333333337</v>
      </c>
      <c r="O121" s="62">
        <f t="shared" si="11"/>
        <v>3.8773006134969319</v>
      </c>
      <c r="P121" s="54">
        <f t="shared" si="12"/>
        <v>1</v>
      </c>
      <c r="Q121" s="62">
        <f t="shared" si="13"/>
        <v>59.969708335826361</v>
      </c>
    </row>
    <row r="122" spans="1:17" x14ac:dyDescent="0.25">
      <c r="A122" s="54">
        <v>120</v>
      </c>
      <c r="B122" s="58" t="s">
        <v>51</v>
      </c>
      <c r="C122" s="58" t="s">
        <v>12</v>
      </c>
      <c r="D122" s="54">
        <v>10</v>
      </c>
      <c r="E122" s="59">
        <v>45</v>
      </c>
      <c r="F122" s="59">
        <v>1008</v>
      </c>
      <c r="G122" s="59">
        <v>470</v>
      </c>
      <c r="H122" s="60">
        <v>6000</v>
      </c>
      <c r="I122" s="59">
        <v>0.8</v>
      </c>
      <c r="J122" s="61">
        <v>5</v>
      </c>
      <c r="K122" s="62">
        <f t="shared" si="7"/>
        <v>30.894666666666666</v>
      </c>
      <c r="L122" s="62">
        <f t="shared" si="8"/>
        <v>46.209325396825392</v>
      </c>
      <c r="M122" s="63">
        <f t="shared" si="9"/>
        <v>8.7659574468085104</v>
      </c>
      <c r="N122" s="62">
        <f t="shared" si="10"/>
        <v>1</v>
      </c>
      <c r="O122" s="62">
        <f t="shared" si="11"/>
        <v>79</v>
      </c>
      <c r="P122" s="54">
        <f t="shared" si="12"/>
        <v>1</v>
      </c>
      <c r="Q122" s="62">
        <f t="shared" si="13"/>
        <v>59.950395915725466</v>
      </c>
    </row>
    <row r="123" spans="1:17" x14ac:dyDescent="0.25">
      <c r="A123" s="54">
        <v>121</v>
      </c>
      <c r="B123" s="58" t="s">
        <v>277</v>
      </c>
      <c r="C123" s="58" t="s">
        <v>9</v>
      </c>
      <c r="D123" s="58">
        <v>9</v>
      </c>
      <c r="E123" s="59">
        <v>17.84</v>
      </c>
      <c r="F123" s="59">
        <v>469</v>
      </c>
      <c r="G123" s="59">
        <v>200</v>
      </c>
      <c r="H123" s="60">
        <v>19.05</v>
      </c>
      <c r="I123" s="59">
        <v>10.23</v>
      </c>
      <c r="J123" s="59">
        <v>0.75</v>
      </c>
      <c r="K123" s="62">
        <f t="shared" si="7"/>
        <v>77.929372197309419</v>
      </c>
      <c r="L123" s="62">
        <f t="shared" si="8"/>
        <v>99.315565031982942</v>
      </c>
      <c r="M123" s="63">
        <f t="shared" si="9"/>
        <v>20.599999999999998</v>
      </c>
      <c r="N123" s="62">
        <f t="shared" si="10"/>
        <v>1</v>
      </c>
      <c r="O123" s="62">
        <f t="shared" si="11"/>
        <v>6.1779081133919851</v>
      </c>
      <c r="P123" s="54">
        <f t="shared" si="12"/>
        <v>1</v>
      </c>
      <c r="Q123" s="62">
        <f t="shared" si="13"/>
        <v>59.934271602537294</v>
      </c>
    </row>
    <row r="124" spans="1:17" x14ac:dyDescent="0.25">
      <c r="A124" s="54">
        <v>122</v>
      </c>
      <c r="B124" s="58" t="s">
        <v>248</v>
      </c>
      <c r="C124" s="58" t="s">
        <v>12</v>
      </c>
      <c r="D124" s="54">
        <v>10</v>
      </c>
      <c r="E124" s="59">
        <v>23</v>
      </c>
      <c r="F124" s="59">
        <v>400</v>
      </c>
      <c r="G124" s="59">
        <v>500</v>
      </c>
      <c r="H124" s="60">
        <v>1000000</v>
      </c>
      <c r="I124" s="59">
        <v>10</v>
      </c>
      <c r="J124" s="61">
        <v>1</v>
      </c>
      <c r="K124" s="62">
        <f t="shared" si="7"/>
        <v>60.446086956521732</v>
      </c>
      <c r="L124" s="62">
        <f t="shared" si="8"/>
        <v>85.875609180102629</v>
      </c>
      <c r="M124" s="63">
        <f t="shared" si="9"/>
        <v>8.24</v>
      </c>
      <c r="N124" s="62">
        <f t="shared" si="10"/>
        <v>3.6284470246734406</v>
      </c>
      <c r="O124" s="62">
        <f t="shared" si="11"/>
        <v>6.3199999999999994</v>
      </c>
      <c r="P124" s="54">
        <f t="shared" si="12"/>
        <v>1</v>
      </c>
      <c r="Q124" s="62">
        <f t="shared" si="13"/>
        <v>59.916030991779259</v>
      </c>
    </row>
    <row r="125" spans="1:17" x14ac:dyDescent="0.25">
      <c r="A125" s="54">
        <v>123</v>
      </c>
      <c r="B125" s="58" t="s">
        <v>69</v>
      </c>
      <c r="C125" s="58" t="s">
        <v>30</v>
      </c>
      <c r="D125" s="54">
        <v>9</v>
      </c>
      <c r="E125" s="59">
        <v>7.84</v>
      </c>
      <c r="F125" s="59">
        <v>32.244999999999997</v>
      </c>
      <c r="G125" s="59">
        <v>128.4</v>
      </c>
      <c r="H125" s="60">
        <v>4560000000000</v>
      </c>
      <c r="I125" s="59">
        <v>0.8175</v>
      </c>
      <c r="J125" s="61">
        <v>1.46</v>
      </c>
      <c r="K125" s="62">
        <f t="shared" si="7"/>
        <v>56.392329492325175</v>
      </c>
      <c r="L125" s="62">
        <f t="shared" si="8"/>
        <v>6.9226475450310216</v>
      </c>
      <c r="M125" s="63">
        <f t="shared" si="9"/>
        <v>32.087227414330222</v>
      </c>
      <c r="N125" s="62">
        <f t="shared" si="10"/>
        <v>1</v>
      </c>
      <c r="O125" s="62">
        <f t="shared" si="11"/>
        <v>77.308868501529062</v>
      </c>
      <c r="P125" s="54">
        <f t="shared" si="12"/>
        <v>1</v>
      </c>
      <c r="Q125" s="62">
        <f t="shared" si="13"/>
        <v>59.860537651386217</v>
      </c>
    </row>
    <row r="126" spans="1:17" x14ac:dyDescent="0.25">
      <c r="A126" s="54">
        <v>124</v>
      </c>
      <c r="B126" s="58" t="s">
        <v>110</v>
      </c>
      <c r="C126" s="58" t="s">
        <v>9</v>
      </c>
      <c r="D126" s="54">
        <v>9</v>
      </c>
      <c r="E126" s="59">
        <v>41</v>
      </c>
      <c r="F126" s="59">
        <v>102.9</v>
      </c>
      <c r="G126" s="59">
        <v>8</v>
      </c>
      <c r="H126" s="60">
        <v>1341.6</v>
      </c>
      <c r="I126" s="59">
        <v>0.98</v>
      </c>
      <c r="J126" s="61">
        <v>7.38</v>
      </c>
      <c r="K126" s="62">
        <f t="shared" si="7"/>
        <v>33.908780487804876</v>
      </c>
      <c r="L126" s="62">
        <f t="shared" si="8"/>
        <v>22.091500461581404</v>
      </c>
      <c r="M126" s="63">
        <f t="shared" si="9"/>
        <v>19.417475728155338</v>
      </c>
      <c r="N126" s="62">
        <f t="shared" si="10"/>
        <v>1</v>
      </c>
      <c r="O126" s="62">
        <f t="shared" si="11"/>
        <v>64.489795918367349</v>
      </c>
      <c r="P126" s="54">
        <f t="shared" si="12"/>
        <v>1</v>
      </c>
      <c r="Q126" s="62">
        <f t="shared" si="13"/>
        <v>59.722211587150404</v>
      </c>
    </row>
    <row r="127" spans="1:17" x14ac:dyDescent="0.25">
      <c r="A127" s="54">
        <v>125</v>
      </c>
      <c r="B127" s="58" t="s">
        <v>111</v>
      </c>
      <c r="C127" s="58" t="s">
        <v>9</v>
      </c>
      <c r="D127" s="58">
        <v>9</v>
      </c>
      <c r="E127" s="59">
        <v>2.04</v>
      </c>
      <c r="F127" s="59"/>
      <c r="G127" s="59">
        <v>40.200000000000003</v>
      </c>
      <c r="H127" s="60">
        <v>450</v>
      </c>
      <c r="I127" s="59">
        <v>1.02</v>
      </c>
      <c r="J127" s="61">
        <v>3.7749999999999999E-2</v>
      </c>
      <c r="K127" s="62">
        <f t="shared" si="7"/>
        <v>14.67351430667645</v>
      </c>
      <c r="L127" s="62">
        <f t="shared" si="8"/>
        <v>1</v>
      </c>
      <c r="M127" s="63">
        <f t="shared" si="9"/>
        <v>97.572815533980588</v>
      </c>
      <c r="N127" s="62">
        <f t="shared" si="10"/>
        <v>1</v>
      </c>
      <c r="O127" s="62">
        <f t="shared" si="11"/>
        <v>61.96078431372549</v>
      </c>
      <c r="P127" s="54">
        <f t="shared" si="12"/>
        <v>10.156291390728478</v>
      </c>
      <c r="Q127" s="62">
        <f t="shared" si="13"/>
        <v>59.547150359779472</v>
      </c>
    </row>
    <row r="128" spans="1:17" x14ac:dyDescent="0.25">
      <c r="A128" s="54">
        <v>126</v>
      </c>
      <c r="B128" s="58" t="s">
        <v>222</v>
      </c>
      <c r="C128" s="58" t="s">
        <v>211</v>
      </c>
      <c r="D128" s="54">
        <v>11</v>
      </c>
      <c r="E128" s="59">
        <v>11.42</v>
      </c>
      <c r="F128" s="59">
        <v>336</v>
      </c>
      <c r="G128" s="59">
        <v>1960</v>
      </c>
      <c r="H128" s="60">
        <v>0</v>
      </c>
      <c r="I128" s="59">
        <v>0</v>
      </c>
      <c r="J128" s="61">
        <v>5.45E-3</v>
      </c>
      <c r="K128" s="62">
        <f t="shared" si="7"/>
        <v>82.14290852070836</v>
      </c>
      <c r="L128" s="62">
        <f t="shared" si="8"/>
        <v>72.135511711286213</v>
      </c>
      <c r="M128" s="63">
        <f t="shared" si="9"/>
        <v>2.1020408163265309</v>
      </c>
      <c r="N128" s="62">
        <f t="shared" si="10"/>
        <v>1</v>
      </c>
      <c r="O128" s="62">
        <f t="shared" si="11"/>
        <v>1</v>
      </c>
      <c r="P128" s="54">
        <f t="shared" si="12"/>
        <v>70.348623853211009</v>
      </c>
      <c r="Q128" s="62">
        <f t="shared" si="13"/>
        <v>59.42615944172195</v>
      </c>
    </row>
    <row r="129" spans="1:17" x14ac:dyDescent="0.25">
      <c r="A129" s="54">
        <v>127</v>
      </c>
      <c r="B129" s="58" t="s">
        <v>441</v>
      </c>
      <c r="C129" s="58" t="s">
        <v>8</v>
      </c>
      <c r="D129" s="58">
        <v>10</v>
      </c>
      <c r="E129" s="59">
        <v>6.5</v>
      </c>
      <c r="F129" s="59">
        <v>400</v>
      </c>
      <c r="G129" s="59">
        <v>400</v>
      </c>
      <c r="H129" s="60">
        <v>2.8E+19</v>
      </c>
      <c r="I129" s="59">
        <v>3</v>
      </c>
      <c r="J129" s="61">
        <v>0.5</v>
      </c>
      <c r="K129" s="62">
        <f t="shared" si="7"/>
        <v>46.753844604606336</v>
      </c>
      <c r="L129" s="62">
        <f t="shared" si="8"/>
        <v>85.875609180102629</v>
      </c>
      <c r="M129" s="63">
        <f t="shared" si="9"/>
        <v>10.299999999999999</v>
      </c>
      <c r="N129" s="62">
        <f t="shared" si="10"/>
        <v>1</v>
      </c>
      <c r="O129" s="62">
        <f t="shared" si="11"/>
        <v>21.066666666666674</v>
      </c>
      <c r="P129" s="54">
        <f t="shared" si="12"/>
        <v>1</v>
      </c>
      <c r="Q129" s="62">
        <f t="shared" si="13"/>
        <v>59.40120208169175</v>
      </c>
    </row>
    <row r="130" spans="1:17" x14ac:dyDescent="0.25">
      <c r="A130" s="54">
        <v>128</v>
      </c>
      <c r="B130" s="58" t="s">
        <v>459</v>
      </c>
      <c r="C130" s="58" t="s">
        <v>34</v>
      </c>
      <c r="D130" s="58">
        <v>9</v>
      </c>
      <c r="E130" s="59">
        <v>12</v>
      </c>
      <c r="F130" s="59">
        <v>300</v>
      </c>
      <c r="G130" s="59">
        <v>48</v>
      </c>
      <c r="H130" s="60">
        <v>32</v>
      </c>
      <c r="I130" s="59">
        <v>36</v>
      </c>
      <c r="J130" s="61">
        <v>0.7</v>
      </c>
      <c r="K130" s="62">
        <f t="shared" si="7"/>
        <v>86.314790039273234</v>
      </c>
      <c r="L130" s="62">
        <f t="shared" si="8"/>
        <v>64.406706885076957</v>
      </c>
      <c r="M130" s="63">
        <f t="shared" si="9"/>
        <v>85.833333333333343</v>
      </c>
      <c r="N130" s="62">
        <f t="shared" si="10"/>
        <v>1</v>
      </c>
      <c r="O130" s="62">
        <f t="shared" si="11"/>
        <v>1.7555555555555549</v>
      </c>
      <c r="P130" s="54">
        <f t="shared" si="12"/>
        <v>1</v>
      </c>
      <c r="Q130" s="62">
        <f t="shared" si="13"/>
        <v>59.230868688703936</v>
      </c>
    </row>
    <row r="131" spans="1:17" x14ac:dyDescent="0.25">
      <c r="A131" s="54">
        <v>129</v>
      </c>
      <c r="B131" s="58" t="s">
        <v>75</v>
      </c>
      <c r="C131" s="58" t="s">
        <v>30</v>
      </c>
      <c r="D131" s="54">
        <v>9</v>
      </c>
      <c r="E131" s="59">
        <v>11.2</v>
      </c>
      <c r="F131" s="59">
        <v>42</v>
      </c>
      <c r="G131" s="59">
        <v>90</v>
      </c>
      <c r="H131" s="60">
        <v>2800000000</v>
      </c>
      <c r="I131" s="59">
        <v>2.6</v>
      </c>
      <c r="J131" s="61">
        <v>0.65</v>
      </c>
      <c r="K131" s="62">
        <f t="shared" ref="K131:K194" si="14">IF(E131=0,1,IF(EXP(ABS(LN(E131/$T$2)))&gt;100,1,100/EXP(ABS(LN(E131/$T$2)))))</f>
        <v>80.56047070332167</v>
      </c>
      <c r="L131" s="62">
        <f t="shared" ref="L131:L194" si="15">IF(F131=0,1,IF(EXP(ABS(LN(F131/$U$2)))&gt;100,1,100/EXP(ABS(LN(F131/$U$2)))))</f>
        <v>9.0169389639107766</v>
      </c>
      <c r="M131" s="63">
        <f t="shared" ref="M131:M194" si="16">IF(G131=0,1,IF(EXP(ABS(LN(G131/$V$2)))&gt;100,1,100/EXP(ABS(LN(G131/$V$2)))))</f>
        <v>45.777777777777779</v>
      </c>
      <c r="N131" s="62">
        <f t="shared" ref="N131:N194" si="17">IF(H131=0,1,IF(EXP(ABS(LN(H131/$W$2)))&gt;100,1,100/EXP(ABS(LN(H131/$W$2)))))</f>
        <v>1</v>
      </c>
      <c r="O131" s="62">
        <f t="shared" ref="O131:O194" si="18">IF(I131=0,1,IF(EXP(ABS(LN(I131/$X$2)))&gt;100,1,100/EXP(ABS(LN(I131/$X$2)))))</f>
        <v>24.30769230769231</v>
      </c>
      <c r="P131" s="54">
        <f t="shared" ref="P131:P194" si="19">IF(J131=0,1,IF(EXP(ABS(LN(J131/$Y$2)))&gt;100,1,100/EXP(ABS(LN(J131/$Y$2)))))</f>
        <v>1</v>
      </c>
      <c r="Q131" s="62">
        <f t="shared" ref="Q131:Q194" si="20">10*LOG10(PRODUCT(K131:P131))</f>
        <v>59.075795619039212</v>
      </c>
    </row>
    <row r="132" spans="1:17" x14ac:dyDescent="0.25">
      <c r="A132" s="54">
        <v>130</v>
      </c>
      <c r="B132" s="58" t="s">
        <v>318</v>
      </c>
      <c r="C132" s="58" t="s">
        <v>9</v>
      </c>
      <c r="D132" s="58">
        <v>7</v>
      </c>
      <c r="E132" s="59">
        <v>12</v>
      </c>
      <c r="F132" s="59">
        <v>40</v>
      </c>
      <c r="G132" s="59">
        <v>80</v>
      </c>
      <c r="H132" s="60">
        <v>70</v>
      </c>
      <c r="I132" s="59">
        <v>3</v>
      </c>
      <c r="J132" s="59">
        <v>600</v>
      </c>
      <c r="K132" s="62">
        <f t="shared" si="14"/>
        <v>86.314790039273234</v>
      </c>
      <c r="L132" s="62">
        <f t="shared" si="15"/>
        <v>8.5875609180102614</v>
      </c>
      <c r="M132" s="63">
        <f t="shared" si="16"/>
        <v>51.500000000000007</v>
      </c>
      <c r="N132" s="62">
        <f t="shared" si="17"/>
        <v>1</v>
      </c>
      <c r="O132" s="62">
        <f t="shared" si="18"/>
        <v>21.066666666666674</v>
      </c>
      <c r="P132" s="54">
        <f t="shared" si="19"/>
        <v>1</v>
      </c>
      <c r="Q132" s="62">
        <f t="shared" si="20"/>
        <v>59.053581019099624</v>
      </c>
    </row>
    <row r="133" spans="1:17" x14ac:dyDescent="0.25">
      <c r="A133" s="54">
        <v>131</v>
      </c>
      <c r="B133" s="58" t="s">
        <v>43</v>
      </c>
      <c r="C133" s="58" t="s">
        <v>9</v>
      </c>
      <c r="D133" s="54">
        <v>10</v>
      </c>
      <c r="E133" s="59">
        <v>11.1</v>
      </c>
      <c r="F133" s="59">
        <v>5772</v>
      </c>
      <c r="G133" s="59">
        <v>80</v>
      </c>
      <c r="H133" s="60">
        <v>3E+20</v>
      </c>
      <c r="I133" s="59">
        <v>10</v>
      </c>
      <c r="J133" s="61">
        <v>0.1</v>
      </c>
      <c r="K133" s="62">
        <f t="shared" si="14"/>
        <v>79.84118078632774</v>
      </c>
      <c r="L133" s="62">
        <f t="shared" si="15"/>
        <v>8.0698198198198199</v>
      </c>
      <c r="M133" s="63">
        <f t="shared" si="16"/>
        <v>51.500000000000007</v>
      </c>
      <c r="N133" s="62">
        <f t="shared" si="17"/>
        <v>1</v>
      </c>
      <c r="O133" s="62">
        <f t="shared" si="18"/>
        <v>6.3199999999999994</v>
      </c>
      <c r="P133" s="54">
        <f t="shared" si="19"/>
        <v>3.8339999999999996</v>
      </c>
      <c r="Q133" s="62">
        <f t="shared" si="20"/>
        <v>59.052672051071767</v>
      </c>
    </row>
    <row r="134" spans="1:17" x14ac:dyDescent="0.25">
      <c r="A134" s="54">
        <v>132</v>
      </c>
      <c r="B134" s="58" t="s">
        <v>190</v>
      </c>
      <c r="C134" s="58" t="s">
        <v>7</v>
      </c>
      <c r="D134" s="54">
        <v>10</v>
      </c>
      <c r="E134" s="59">
        <v>45</v>
      </c>
      <c r="F134" s="59">
        <v>200</v>
      </c>
      <c r="G134" s="59">
        <v>480</v>
      </c>
      <c r="H134" s="60">
        <v>3500000</v>
      </c>
      <c r="I134" s="59">
        <v>25</v>
      </c>
      <c r="J134" s="61">
        <v>0.17499999999999999</v>
      </c>
      <c r="K134" s="62">
        <f t="shared" si="14"/>
        <v>30.894666666666666</v>
      </c>
      <c r="L134" s="62">
        <f t="shared" si="15"/>
        <v>42.937804590051314</v>
      </c>
      <c r="M134" s="63">
        <f t="shared" si="16"/>
        <v>8.5833333333333339</v>
      </c>
      <c r="N134" s="62">
        <f t="shared" si="17"/>
        <v>12.699564586357042</v>
      </c>
      <c r="O134" s="62">
        <f t="shared" si="18"/>
        <v>2.5279999999999991</v>
      </c>
      <c r="P134" s="54">
        <f t="shared" si="19"/>
        <v>2.1908571428571428</v>
      </c>
      <c r="Q134" s="62">
        <f t="shared" si="20"/>
        <v>59.03559288250613</v>
      </c>
    </row>
    <row r="135" spans="1:17" x14ac:dyDescent="0.25">
      <c r="A135" s="54">
        <v>133</v>
      </c>
      <c r="B135" s="58" t="s">
        <v>322</v>
      </c>
      <c r="C135" s="54" t="s">
        <v>9</v>
      </c>
      <c r="D135" s="54">
        <v>7</v>
      </c>
      <c r="E135" s="59">
        <v>7.9</v>
      </c>
      <c r="F135" s="59">
        <v>25</v>
      </c>
      <c r="G135" s="59">
        <v>50</v>
      </c>
      <c r="H135" s="60">
        <v>68</v>
      </c>
      <c r="I135" s="59">
        <v>2</v>
      </c>
      <c r="J135" s="59">
        <v>2.2999999999999998</v>
      </c>
      <c r="K135" s="62">
        <f t="shared" si="14"/>
        <v>56.823903442521548</v>
      </c>
      <c r="L135" s="62">
        <f t="shared" si="15"/>
        <v>5.3672255737564134</v>
      </c>
      <c r="M135" s="63">
        <f t="shared" si="16"/>
        <v>82.4</v>
      </c>
      <c r="N135" s="62">
        <f t="shared" si="17"/>
        <v>1</v>
      </c>
      <c r="O135" s="62">
        <f t="shared" si="18"/>
        <v>31.6</v>
      </c>
      <c r="P135" s="54">
        <f t="shared" si="19"/>
        <v>1</v>
      </c>
      <c r="Q135" s="62">
        <f t="shared" si="20"/>
        <v>58.998952062084598</v>
      </c>
    </row>
    <row r="136" spans="1:17" x14ac:dyDescent="0.25">
      <c r="A136" s="54">
        <v>134</v>
      </c>
      <c r="B136" s="58" t="s">
        <v>464</v>
      </c>
      <c r="C136" s="58" t="s">
        <v>6</v>
      </c>
      <c r="D136" s="58">
        <v>11</v>
      </c>
      <c r="E136" s="59">
        <v>12.65</v>
      </c>
      <c r="F136" s="59">
        <v>14.06</v>
      </c>
      <c r="G136" s="59">
        <v>48</v>
      </c>
      <c r="H136" s="60">
        <v>3.7000000000000001E+23</v>
      </c>
      <c r="I136" s="59">
        <v>2</v>
      </c>
      <c r="J136" s="61">
        <v>0.49</v>
      </c>
      <c r="K136" s="62">
        <f t="shared" si="14"/>
        <v>90.990174499733868</v>
      </c>
      <c r="L136" s="62">
        <f t="shared" si="15"/>
        <v>3.018527662680607</v>
      </c>
      <c r="M136" s="63">
        <f t="shared" si="16"/>
        <v>85.833333333333343</v>
      </c>
      <c r="N136" s="62">
        <f t="shared" si="17"/>
        <v>1</v>
      </c>
      <c r="O136" s="62">
        <f t="shared" si="18"/>
        <v>31.6</v>
      </c>
      <c r="P136" s="54">
        <f t="shared" si="19"/>
        <v>1</v>
      </c>
      <c r="Q136" s="62">
        <f t="shared" si="20"/>
        <v>58.721327194020546</v>
      </c>
    </row>
    <row r="137" spans="1:17" x14ac:dyDescent="0.25">
      <c r="A137" s="54">
        <v>135</v>
      </c>
      <c r="B137" s="58" t="s">
        <v>283</v>
      </c>
      <c r="C137" s="58" t="s">
        <v>9</v>
      </c>
      <c r="D137" s="54">
        <v>10</v>
      </c>
      <c r="E137" s="59">
        <v>9.18</v>
      </c>
      <c r="F137" s="59">
        <v>403.2</v>
      </c>
      <c r="G137" s="59">
        <v>78.400000000000006</v>
      </c>
      <c r="H137" s="60">
        <v>124453</v>
      </c>
      <c r="I137" s="59">
        <v>25.52</v>
      </c>
      <c r="J137" s="61">
        <v>26.67</v>
      </c>
      <c r="K137" s="62">
        <f t="shared" si="14"/>
        <v>66.030814380044021</v>
      </c>
      <c r="L137" s="62">
        <f t="shared" si="15"/>
        <v>86.562614053543427</v>
      </c>
      <c r="M137" s="63">
        <f t="shared" si="16"/>
        <v>52.551020408163261</v>
      </c>
      <c r="N137" s="62">
        <f t="shared" si="17"/>
        <v>1</v>
      </c>
      <c r="O137" s="62">
        <f t="shared" si="18"/>
        <v>2.4764890282131664</v>
      </c>
      <c r="P137" s="54">
        <f t="shared" si="19"/>
        <v>1</v>
      </c>
      <c r="Q137" s="62">
        <f t="shared" si="20"/>
        <v>58.71494578151129</v>
      </c>
    </row>
    <row r="138" spans="1:17" x14ac:dyDescent="0.25">
      <c r="A138" s="54">
        <v>136</v>
      </c>
      <c r="B138" s="58" t="s">
        <v>324</v>
      </c>
      <c r="C138" s="58" t="s">
        <v>9</v>
      </c>
      <c r="D138" s="58">
        <v>7</v>
      </c>
      <c r="E138" s="59">
        <v>16.2</v>
      </c>
      <c r="F138" s="59">
        <v>40</v>
      </c>
      <c r="G138" s="59">
        <v>8</v>
      </c>
      <c r="H138" s="60"/>
      <c r="I138" s="59">
        <v>1.64</v>
      </c>
      <c r="J138" s="61">
        <v>0.3</v>
      </c>
      <c r="K138" s="62">
        <f t="shared" si="14"/>
        <v>85.81851851851853</v>
      </c>
      <c r="L138" s="62">
        <f t="shared" si="15"/>
        <v>8.5875609180102614</v>
      </c>
      <c r="M138" s="63">
        <f t="shared" si="16"/>
        <v>19.417475728155338</v>
      </c>
      <c r="N138" s="62">
        <f t="shared" si="17"/>
        <v>1</v>
      </c>
      <c r="O138" s="62">
        <f t="shared" si="18"/>
        <v>38.536585365853661</v>
      </c>
      <c r="P138" s="54">
        <f t="shared" si="19"/>
        <v>1.2779999999999996</v>
      </c>
      <c r="Q138" s="62">
        <f t="shared" si="20"/>
        <v>58.480476989248523</v>
      </c>
    </row>
    <row r="139" spans="1:17" x14ac:dyDescent="0.25">
      <c r="A139" s="54">
        <v>137</v>
      </c>
      <c r="B139" s="58" t="s">
        <v>425</v>
      </c>
      <c r="C139" s="58" t="s">
        <v>19</v>
      </c>
      <c r="D139" s="58">
        <v>8</v>
      </c>
      <c r="E139" s="59">
        <v>40</v>
      </c>
      <c r="F139" s="59">
        <v>345</v>
      </c>
      <c r="G139" s="59">
        <v>80</v>
      </c>
      <c r="H139" s="60">
        <v>13</v>
      </c>
      <c r="I139" s="59">
        <v>12</v>
      </c>
      <c r="J139" s="61">
        <v>45</v>
      </c>
      <c r="K139" s="62">
        <f t="shared" si="14"/>
        <v>34.756499999999996</v>
      </c>
      <c r="L139" s="62">
        <f t="shared" si="15"/>
        <v>74.06771291783852</v>
      </c>
      <c r="M139" s="63">
        <f t="shared" si="16"/>
        <v>51.500000000000007</v>
      </c>
      <c r="N139" s="62">
        <f t="shared" si="17"/>
        <v>1</v>
      </c>
      <c r="O139" s="62">
        <f t="shared" si="18"/>
        <v>5.2666666666666675</v>
      </c>
      <c r="P139" s="54">
        <f t="shared" si="19"/>
        <v>1</v>
      </c>
      <c r="Q139" s="62">
        <f t="shared" si="20"/>
        <v>58.440080321449067</v>
      </c>
    </row>
    <row r="140" spans="1:17" x14ac:dyDescent="0.25">
      <c r="A140" s="54">
        <v>138</v>
      </c>
      <c r="B140" s="58" t="s">
        <v>317</v>
      </c>
      <c r="C140" s="58" t="s">
        <v>9</v>
      </c>
      <c r="D140" s="58">
        <v>7</v>
      </c>
      <c r="E140" s="59">
        <v>15.05</v>
      </c>
      <c r="F140" s="59">
        <v>30</v>
      </c>
      <c r="G140" s="59">
        <v>8</v>
      </c>
      <c r="H140" s="60">
        <v>65.75</v>
      </c>
      <c r="I140" s="59">
        <v>1.05</v>
      </c>
      <c r="J140" s="61">
        <v>1.1839999999999999</v>
      </c>
      <c r="K140" s="62">
        <f t="shared" si="14"/>
        <v>92.37607973421926</v>
      </c>
      <c r="L140" s="62">
        <f t="shared" si="15"/>
        <v>6.440670688507697</v>
      </c>
      <c r="M140" s="63">
        <f t="shared" si="16"/>
        <v>19.417475728155338</v>
      </c>
      <c r="N140" s="62">
        <f t="shared" si="17"/>
        <v>1</v>
      </c>
      <c r="O140" s="62">
        <f t="shared" si="18"/>
        <v>60.19047619047619</v>
      </c>
      <c r="P140" s="54">
        <f t="shared" si="19"/>
        <v>1</v>
      </c>
      <c r="Q140" s="62">
        <f t="shared" si="20"/>
        <v>58.422111720846999</v>
      </c>
    </row>
    <row r="141" spans="1:17" x14ac:dyDescent="0.25">
      <c r="A141" s="54">
        <v>139</v>
      </c>
      <c r="B141" s="58" t="s">
        <v>323</v>
      </c>
      <c r="C141" s="58" t="s">
        <v>9</v>
      </c>
      <c r="D141" s="54">
        <v>7</v>
      </c>
      <c r="E141" s="59">
        <v>11</v>
      </c>
      <c r="F141" s="59">
        <v>25</v>
      </c>
      <c r="G141" s="59">
        <v>80</v>
      </c>
      <c r="H141" s="60">
        <v>10000</v>
      </c>
      <c r="I141" s="59">
        <v>2</v>
      </c>
      <c r="J141" s="61">
        <v>3</v>
      </c>
      <c r="K141" s="62">
        <f t="shared" si="14"/>
        <v>79.121890869333797</v>
      </c>
      <c r="L141" s="62">
        <f t="shared" si="15"/>
        <v>5.3672255737564134</v>
      </c>
      <c r="M141" s="63">
        <f t="shared" si="16"/>
        <v>51.500000000000007</v>
      </c>
      <c r="N141" s="62">
        <f t="shared" si="17"/>
        <v>1</v>
      </c>
      <c r="O141" s="62">
        <f t="shared" si="18"/>
        <v>31.6</v>
      </c>
      <c r="P141" s="54">
        <f t="shared" si="19"/>
        <v>1</v>
      </c>
      <c r="Q141" s="62">
        <f t="shared" si="20"/>
        <v>58.395408174203197</v>
      </c>
    </row>
    <row r="142" spans="1:17" x14ac:dyDescent="0.25">
      <c r="A142" s="54">
        <v>140</v>
      </c>
      <c r="B142" s="58" t="s">
        <v>120</v>
      </c>
      <c r="C142" s="58" t="s">
        <v>8</v>
      </c>
      <c r="D142" s="54">
        <v>11</v>
      </c>
      <c r="E142" s="59">
        <v>6.38</v>
      </c>
      <c r="F142" s="59">
        <v>20</v>
      </c>
      <c r="G142" s="59">
        <v>78.5</v>
      </c>
      <c r="H142" s="60">
        <v>200</v>
      </c>
      <c r="I142" s="59">
        <v>1</v>
      </c>
      <c r="J142" s="61">
        <v>50</v>
      </c>
      <c r="K142" s="62">
        <f t="shared" si="14"/>
        <v>45.890696704213596</v>
      </c>
      <c r="L142" s="62">
        <f t="shared" si="15"/>
        <v>4.2937804590051307</v>
      </c>
      <c r="M142" s="63">
        <f t="shared" si="16"/>
        <v>52.484076433121018</v>
      </c>
      <c r="N142" s="62">
        <f t="shared" si="17"/>
        <v>1</v>
      </c>
      <c r="O142" s="62">
        <f t="shared" si="18"/>
        <v>63.2</v>
      </c>
      <c r="P142" s="54">
        <f t="shared" si="19"/>
        <v>1</v>
      </c>
      <c r="Q142" s="62">
        <f t="shared" si="20"/>
        <v>58.153091238858721</v>
      </c>
    </row>
    <row r="143" spans="1:17" x14ac:dyDescent="0.25">
      <c r="A143" s="54">
        <v>141</v>
      </c>
      <c r="B143" s="58" t="s">
        <v>106</v>
      </c>
      <c r="C143" s="58" t="s">
        <v>9</v>
      </c>
      <c r="D143" s="54">
        <v>9</v>
      </c>
      <c r="E143" s="59">
        <v>20</v>
      </c>
      <c r="F143" s="59">
        <v>336</v>
      </c>
      <c r="G143" s="59">
        <v>200</v>
      </c>
      <c r="H143" s="60">
        <v>2300</v>
      </c>
      <c r="I143" s="59">
        <v>10.199999999999999</v>
      </c>
      <c r="J143" s="61">
        <v>0.5</v>
      </c>
      <c r="K143" s="62">
        <f t="shared" si="14"/>
        <v>69.512999999999991</v>
      </c>
      <c r="L143" s="62">
        <f t="shared" si="15"/>
        <v>72.135511711286213</v>
      </c>
      <c r="M143" s="63">
        <f t="shared" si="16"/>
        <v>20.599999999999998</v>
      </c>
      <c r="N143" s="62">
        <f t="shared" si="17"/>
        <v>1</v>
      </c>
      <c r="O143" s="62">
        <f t="shared" si="18"/>
        <v>6.196078431372551</v>
      </c>
      <c r="P143" s="54">
        <f t="shared" si="19"/>
        <v>1</v>
      </c>
      <c r="Q143" s="62">
        <f t="shared" si="20"/>
        <v>58.06199275739128</v>
      </c>
    </row>
    <row r="144" spans="1:17" x14ac:dyDescent="0.25">
      <c r="A144" s="54">
        <v>142</v>
      </c>
      <c r="B144" s="58" t="s">
        <v>80</v>
      </c>
      <c r="C144" s="58" t="s">
        <v>12</v>
      </c>
      <c r="D144" s="58">
        <v>9</v>
      </c>
      <c r="E144" s="59">
        <v>11.4</v>
      </c>
      <c r="F144" s="59">
        <v>1008</v>
      </c>
      <c r="G144" s="59">
        <v>78.400000000000006</v>
      </c>
      <c r="H144" s="60">
        <v>100000</v>
      </c>
      <c r="I144" s="59">
        <v>20</v>
      </c>
      <c r="J144" s="61">
        <v>30</v>
      </c>
      <c r="K144" s="62">
        <f t="shared" si="14"/>
        <v>81.999050537309571</v>
      </c>
      <c r="L144" s="62">
        <f t="shared" si="15"/>
        <v>46.209325396825392</v>
      </c>
      <c r="M144" s="63">
        <f t="shared" si="16"/>
        <v>52.551020408163261</v>
      </c>
      <c r="N144" s="62">
        <f t="shared" si="17"/>
        <v>1</v>
      </c>
      <c r="O144" s="62">
        <f t="shared" si="18"/>
        <v>3.1600000000000006</v>
      </c>
      <c r="P144" s="54">
        <f t="shared" si="19"/>
        <v>1</v>
      </c>
      <c r="Q144" s="62">
        <f t="shared" si="20"/>
        <v>57.988066880704224</v>
      </c>
    </row>
    <row r="145" spans="1:17" x14ac:dyDescent="0.25">
      <c r="A145" s="54">
        <v>143</v>
      </c>
      <c r="B145" s="58" t="s">
        <v>207</v>
      </c>
      <c r="C145" s="58" t="s">
        <v>56</v>
      </c>
      <c r="D145" s="54">
        <v>10</v>
      </c>
      <c r="E145" s="59">
        <v>15</v>
      </c>
      <c r="F145" s="59">
        <v>20</v>
      </c>
      <c r="G145" s="59">
        <v>8</v>
      </c>
      <c r="H145" s="60">
        <v>5.5E+19</v>
      </c>
      <c r="I145" s="59">
        <v>0.5</v>
      </c>
      <c r="K145" s="62">
        <f t="shared" si="14"/>
        <v>92.683999999999997</v>
      </c>
      <c r="L145" s="62">
        <f t="shared" si="15"/>
        <v>4.2937804590051307</v>
      </c>
      <c r="M145" s="63">
        <f t="shared" si="16"/>
        <v>19.417475728155338</v>
      </c>
      <c r="N145" s="62">
        <f t="shared" si="17"/>
        <v>1</v>
      </c>
      <c r="O145" s="62">
        <f t="shared" si="18"/>
        <v>79.113924050632917</v>
      </c>
      <c r="P145" s="54">
        <f t="shared" si="19"/>
        <v>1</v>
      </c>
      <c r="Q145" s="62">
        <f t="shared" si="20"/>
        <v>57.862903007443862</v>
      </c>
    </row>
    <row r="146" spans="1:17" x14ac:dyDescent="0.25">
      <c r="A146" s="54">
        <v>144</v>
      </c>
      <c r="B146" s="58" t="s">
        <v>91</v>
      </c>
      <c r="C146" s="58" t="s">
        <v>17</v>
      </c>
      <c r="D146" s="58">
        <v>10</v>
      </c>
      <c r="E146" s="59">
        <v>9</v>
      </c>
      <c r="F146" s="59">
        <v>55</v>
      </c>
      <c r="G146" s="59">
        <v>100</v>
      </c>
      <c r="H146" s="60">
        <v>10000000000</v>
      </c>
      <c r="I146" s="59">
        <v>32</v>
      </c>
      <c r="J146" s="61">
        <v>0.04</v>
      </c>
      <c r="K146" s="62">
        <f t="shared" si="14"/>
        <v>64.736092529454922</v>
      </c>
      <c r="L146" s="62">
        <f t="shared" si="15"/>
        <v>11.807896262264109</v>
      </c>
      <c r="M146" s="63">
        <f t="shared" si="16"/>
        <v>41.2</v>
      </c>
      <c r="N146" s="62">
        <f t="shared" si="17"/>
        <v>1</v>
      </c>
      <c r="O146" s="62">
        <f t="shared" si="18"/>
        <v>1.9750000000000001</v>
      </c>
      <c r="P146" s="54">
        <f t="shared" si="19"/>
        <v>9.5850000000000009</v>
      </c>
      <c r="Q146" s="62">
        <f t="shared" si="20"/>
        <v>57.753754440737247</v>
      </c>
    </row>
    <row r="147" spans="1:17" x14ac:dyDescent="0.25">
      <c r="A147" s="54">
        <v>145</v>
      </c>
      <c r="B147" s="58" t="s">
        <v>438</v>
      </c>
      <c r="C147" s="58" t="s">
        <v>8</v>
      </c>
      <c r="D147" s="54">
        <v>10</v>
      </c>
      <c r="E147" s="59">
        <v>4.08</v>
      </c>
      <c r="F147" s="59">
        <v>300</v>
      </c>
      <c r="G147" s="59">
        <v>80</v>
      </c>
      <c r="H147" s="60">
        <v>230000000000000</v>
      </c>
      <c r="I147" s="59">
        <v>0.01</v>
      </c>
      <c r="J147" s="61">
        <v>0.1</v>
      </c>
      <c r="K147" s="62">
        <f t="shared" si="14"/>
        <v>29.347028613352897</v>
      </c>
      <c r="L147" s="62">
        <f t="shared" si="15"/>
        <v>64.406706885076957</v>
      </c>
      <c r="M147" s="63">
        <f t="shared" si="16"/>
        <v>51.500000000000007</v>
      </c>
      <c r="N147" s="62">
        <f t="shared" si="17"/>
        <v>1</v>
      </c>
      <c r="O147" s="62">
        <f t="shared" si="18"/>
        <v>1.5822784810126582</v>
      </c>
      <c r="P147" s="54">
        <f t="shared" si="19"/>
        <v>3.8339999999999996</v>
      </c>
      <c r="Q147" s="62">
        <f t="shared" si="20"/>
        <v>57.712374890408533</v>
      </c>
    </row>
    <row r="148" spans="1:17" x14ac:dyDescent="0.25">
      <c r="A148" s="54">
        <v>146</v>
      </c>
      <c r="B148" s="58" t="s">
        <v>147</v>
      </c>
      <c r="C148" s="58" t="s">
        <v>19</v>
      </c>
      <c r="D148" s="54">
        <v>12</v>
      </c>
      <c r="E148" s="59">
        <v>62</v>
      </c>
      <c r="F148" s="59">
        <v>480</v>
      </c>
      <c r="G148" s="59">
        <v>200</v>
      </c>
      <c r="H148" s="60">
        <v>3E+19</v>
      </c>
      <c r="I148" s="59">
        <v>5</v>
      </c>
      <c r="J148" s="61">
        <v>10</v>
      </c>
      <c r="K148" s="62">
        <f t="shared" si="14"/>
        <v>22.423548387096773</v>
      </c>
      <c r="L148" s="62">
        <f t="shared" si="15"/>
        <v>97.03958333333334</v>
      </c>
      <c r="M148" s="63">
        <f t="shared" si="16"/>
        <v>20.599999999999998</v>
      </c>
      <c r="N148" s="62">
        <f t="shared" si="17"/>
        <v>1</v>
      </c>
      <c r="O148" s="62">
        <f t="shared" si="18"/>
        <v>12.639999999999999</v>
      </c>
      <c r="P148" s="54">
        <f t="shared" si="19"/>
        <v>1</v>
      </c>
      <c r="Q148" s="62">
        <f t="shared" si="20"/>
        <v>57.532675555112164</v>
      </c>
    </row>
    <row r="149" spans="1:17" x14ac:dyDescent="0.25">
      <c r="A149" s="54">
        <v>147</v>
      </c>
      <c r="B149" s="58" t="s">
        <v>238</v>
      </c>
      <c r="C149" s="58" t="s">
        <v>237</v>
      </c>
      <c r="D149" s="54">
        <v>10</v>
      </c>
      <c r="E149" s="59">
        <v>10.6</v>
      </c>
      <c r="F149" s="59">
        <v>56</v>
      </c>
      <c r="G149" s="59">
        <v>8</v>
      </c>
      <c r="H149" s="60">
        <v>484</v>
      </c>
      <c r="I149" s="59">
        <v>2</v>
      </c>
      <c r="J149" s="61">
        <v>529.79999999999995</v>
      </c>
      <c r="K149" s="62">
        <f t="shared" si="14"/>
        <v>76.244731201358022</v>
      </c>
      <c r="L149" s="62">
        <f t="shared" si="15"/>
        <v>12.022585285214367</v>
      </c>
      <c r="M149" s="63">
        <f t="shared" si="16"/>
        <v>19.417475728155338</v>
      </c>
      <c r="N149" s="62">
        <f t="shared" si="17"/>
        <v>1</v>
      </c>
      <c r="O149" s="62">
        <f t="shared" si="18"/>
        <v>31.6</v>
      </c>
      <c r="P149" s="54">
        <f t="shared" si="19"/>
        <v>1</v>
      </c>
      <c r="Q149" s="62">
        <f t="shared" si="20"/>
        <v>57.500875577786452</v>
      </c>
    </row>
    <row r="150" spans="1:17" x14ac:dyDescent="0.25">
      <c r="A150" s="54">
        <v>148</v>
      </c>
      <c r="B150" s="58" t="s">
        <v>198</v>
      </c>
      <c r="C150" s="58" t="s">
        <v>33</v>
      </c>
      <c r="D150" s="54">
        <v>10</v>
      </c>
      <c r="E150" s="61">
        <v>9.3000000000000007</v>
      </c>
      <c r="F150" s="59">
        <v>252.75</v>
      </c>
      <c r="G150" s="59">
        <v>20</v>
      </c>
      <c r="H150" s="60">
        <v>2.8E+19</v>
      </c>
      <c r="I150" s="59">
        <v>20</v>
      </c>
      <c r="J150" s="61">
        <v>25</v>
      </c>
      <c r="K150" s="62">
        <f t="shared" si="14"/>
        <v>66.893962280436767</v>
      </c>
      <c r="L150" s="62">
        <f t="shared" si="15"/>
        <v>54.262650550677343</v>
      </c>
      <c r="M150" s="63">
        <f t="shared" si="16"/>
        <v>48.543689320388346</v>
      </c>
      <c r="N150" s="62">
        <f t="shared" si="17"/>
        <v>1</v>
      </c>
      <c r="O150" s="62">
        <f t="shared" si="18"/>
        <v>3.1600000000000006</v>
      </c>
      <c r="P150" s="54">
        <f t="shared" si="19"/>
        <v>1</v>
      </c>
      <c r="Q150" s="62">
        <f t="shared" si="20"/>
        <v>57.457077869966859</v>
      </c>
    </row>
    <row r="151" spans="1:17" x14ac:dyDescent="0.25">
      <c r="A151" s="54">
        <v>149</v>
      </c>
      <c r="B151" s="58" t="s">
        <v>292</v>
      </c>
      <c r="C151" s="58" t="s">
        <v>9</v>
      </c>
      <c r="D151" s="54">
        <v>8</v>
      </c>
      <c r="E151" s="59">
        <v>19</v>
      </c>
      <c r="F151" s="59">
        <v>120</v>
      </c>
      <c r="G151" s="59">
        <v>10</v>
      </c>
      <c r="H151" s="60">
        <v>1000</v>
      </c>
      <c r="I151" s="59">
        <v>5.5</v>
      </c>
      <c r="J151" s="61">
        <v>5</v>
      </c>
      <c r="K151" s="62">
        <f t="shared" si="14"/>
        <v>73.171578947368417</v>
      </c>
      <c r="L151" s="62">
        <f t="shared" si="15"/>
        <v>25.762682754030784</v>
      </c>
      <c r="M151" s="63">
        <f t="shared" si="16"/>
        <v>24.271844660194173</v>
      </c>
      <c r="N151" s="62">
        <f t="shared" si="17"/>
        <v>1</v>
      </c>
      <c r="O151" s="62">
        <f t="shared" si="18"/>
        <v>11.490909090909092</v>
      </c>
      <c r="P151" s="54">
        <f t="shared" si="19"/>
        <v>1</v>
      </c>
      <c r="Q151" s="62">
        <f t="shared" si="20"/>
        <v>57.207906849734457</v>
      </c>
    </row>
    <row r="152" spans="1:17" x14ac:dyDescent="0.25">
      <c r="A152" s="54">
        <v>150</v>
      </c>
      <c r="B152" s="58" t="s">
        <v>346</v>
      </c>
      <c r="C152" s="58" t="s">
        <v>30</v>
      </c>
      <c r="D152" s="54">
        <v>8</v>
      </c>
      <c r="E152" s="59">
        <v>3.92</v>
      </c>
      <c r="F152" s="59">
        <v>168</v>
      </c>
      <c r="G152" s="59">
        <v>8</v>
      </c>
      <c r="H152" s="60">
        <v>8.0000000000000004E+32</v>
      </c>
      <c r="I152" s="59">
        <v>5</v>
      </c>
      <c r="J152" s="61">
        <v>0.19</v>
      </c>
      <c r="K152" s="62">
        <f t="shared" si="14"/>
        <v>28.196164746162591</v>
      </c>
      <c r="L152" s="62">
        <f t="shared" si="15"/>
        <v>36.067755855643107</v>
      </c>
      <c r="M152" s="63">
        <f t="shared" si="16"/>
        <v>19.417475728155338</v>
      </c>
      <c r="N152" s="62">
        <f t="shared" si="17"/>
        <v>1</v>
      </c>
      <c r="O152" s="62">
        <f t="shared" si="18"/>
        <v>12.639999999999999</v>
      </c>
      <c r="P152" s="54">
        <f t="shared" si="19"/>
        <v>2.0178947368421052</v>
      </c>
      <c r="Q152" s="62">
        <f t="shared" si="20"/>
        <v>57.021475131711711</v>
      </c>
    </row>
    <row r="153" spans="1:17" x14ac:dyDescent="0.25">
      <c r="A153" s="54">
        <v>151</v>
      </c>
      <c r="B153" s="54" t="s">
        <v>310</v>
      </c>
      <c r="C153" s="58" t="s">
        <v>9</v>
      </c>
      <c r="D153" s="54">
        <v>12</v>
      </c>
      <c r="E153" s="59">
        <v>0.28000000000000003</v>
      </c>
      <c r="F153" s="59">
        <v>403.2</v>
      </c>
      <c r="G153" s="59">
        <v>67.900000000000006</v>
      </c>
      <c r="H153" s="60">
        <v>129622</v>
      </c>
      <c r="I153" s="59">
        <v>1.42</v>
      </c>
      <c r="K153" s="62">
        <f t="shared" si="14"/>
        <v>2.0140117675830416</v>
      </c>
      <c r="L153" s="62">
        <f t="shared" si="15"/>
        <v>86.562614053543427</v>
      </c>
      <c r="M153" s="63">
        <f t="shared" si="16"/>
        <v>60.677466863033871</v>
      </c>
      <c r="N153" s="62">
        <f t="shared" si="17"/>
        <v>1</v>
      </c>
      <c r="O153" s="62">
        <f t="shared" si="18"/>
        <v>44.507042253521128</v>
      </c>
      <c r="P153" s="54">
        <f t="shared" si="19"/>
        <v>1</v>
      </c>
      <c r="Q153" s="62">
        <f t="shared" si="20"/>
        <v>56.728485423621109</v>
      </c>
    </row>
    <row r="154" spans="1:17" x14ac:dyDescent="0.25">
      <c r="A154" s="54">
        <v>152</v>
      </c>
      <c r="B154" s="58" t="s">
        <v>374</v>
      </c>
      <c r="C154" s="58" t="s">
        <v>26</v>
      </c>
      <c r="D154" s="54">
        <v>8</v>
      </c>
      <c r="E154" s="59">
        <v>11.7</v>
      </c>
      <c r="F154" s="59">
        <v>180</v>
      </c>
      <c r="G154" s="59">
        <v>78.400000000000006</v>
      </c>
      <c r="H154" s="60">
        <v>15</v>
      </c>
      <c r="I154" s="59">
        <v>23</v>
      </c>
      <c r="J154" s="61">
        <v>26.5</v>
      </c>
      <c r="K154" s="62">
        <f t="shared" si="14"/>
        <v>84.156920288291388</v>
      </c>
      <c r="L154" s="62">
        <f t="shared" si="15"/>
        <v>38.64402413104618</v>
      </c>
      <c r="M154" s="63">
        <f t="shared" si="16"/>
        <v>52.551020408163261</v>
      </c>
      <c r="N154" s="62">
        <f t="shared" si="17"/>
        <v>1</v>
      </c>
      <c r="O154" s="62">
        <f t="shared" si="18"/>
        <v>2.7478260869565219</v>
      </c>
      <c r="P154" s="54">
        <f t="shared" si="19"/>
        <v>1</v>
      </c>
      <c r="Q154" s="62">
        <f t="shared" si="20"/>
        <v>56.717425743934172</v>
      </c>
    </row>
    <row r="155" spans="1:17" x14ac:dyDescent="0.25">
      <c r="A155" s="54">
        <v>153</v>
      </c>
      <c r="B155" s="58" t="s">
        <v>395</v>
      </c>
      <c r="C155" s="58" t="s">
        <v>17</v>
      </c>
      <c r="D155" s="54">
        <v>9</v>
      </c>
      <c r="E155" s="59">
        <v>100</v>
      </c>
      <c r="F155" s="59">
        <v>250</v>
      </c>
      <c r="G155" s="59">
        <v>40</v>
      </c>
      <c r="H155" s="60">
        <v>1.1E+24</v>
      </c>
      <c r="I155" s="59">
        <v>10</v>
      </c>
      <c r="J155" s="61">
        <v>110</v>
      </c>
      <c r="K155" s="62">
        <f t="shared" si="14"/>
        <v>13.9026</v>
      </c>
      <c r="L155" s="62">
        <f t="shared" si="15"/>
        <v>53.672255737564136</v>
      </c>
      <c r="M155" s="63">
        <f t="shared" si="16"/>
        <v>97.087378640776691</v>
      </c>
      <c r="N155" s="62">
        <f t="shared" si="17"/>
        <v>1</v>
      </c>
      <c r="O155" s="62">
        <f t="shared" si="18"/>
        <v>6.3199999999999994</v>
      </c>
      <c r="P155" s="54">
        <f t="shared" si="19"/>
        <v>1</v>
      </c>
      <c r="Q155" s="62">
        <f t="shared" si="20"/>
        <v>56.607257293728935</v>
      </c>
    </row>
    <row r="156" spans="1:17" x14ac:dyDescent="0.25">
      <c r="A156" s="54">
        <v>154</v>
      </c>
      <c r="B156" s="58" t="s">
        <v>32</v>
      </c>
      <c r="C156" s="58" t="s">
        <v>30</v>
      </c>
      <c r="D156" s="54">
        <v>9</v>
      </c>
      <c r="E156" s="59">
        <v>13</v>
      </c>
      <c r="F156" s="59">
        <v>32</v>
      </c>
      <c r="G156" s="59">
        <v>53</v>
      </c>
      <c r="H156" s="60">
        <v>281250000000</v>
      </c>
      <c r="I156" s="59">
        <v>7</v>
      </c>
      <c r="J156" s="61">
        <v>78</v>
      </c>
      <c r="K156" s="62">
        <f t="shared" si="14"/>
        <v>93.507689209212671</v>
      </c>
      <c r="L156" s="62">
        <f t="shared" si="15"/>
        <v>6.8700487344082104</v>
      </c>
      <c r="M156" s="63">
        <f t="shared" si="16"/>
        <v>77.735849056603783</v>
      </c>
      <c r="N156" s="62">
        <f t="shared" si="17"/>
        <v>1</v>
      </c>
      <c r="O156" s="62">
        <f t="shared" si="18"/>
        <v>9.0285714285714285</v>
      </c>
      <c r="P156" s="54">
        <f t="shared" si="19"/>
        <v>1</v>
      </c>
      <c r="Q156" s="62">
        <f t="shared" si="20"/>
        <v>56.540475272576778</v>
      </c>
    </row>
    <row r="157" spans="1:17" x14ac:dyDescent="0.25">
      <c r="A157" s="54">
        <v>155</v>
      </c>
      <c r="B157" s="58" t="s">
        <v>440</v>
      </c>
      <c r="C157" s="58" t="s">
        <v>8</v>
      </c>
      <c r="D157" s="58">
        <v>12</v>
      </c>
      <c r="E157" s="59">
        <v>15</v>
      </c>
      <c r="F157" s="59">
        <v>132</v>
      </c>
      <c r="G157" s="59">
        <v>78.400000000000006</v>
      </c>
      <c r="H157" s="60">
        <v>3.5999999999999998E+24</v>
      </c>
      <c r="I157" s="59">
        <v>19.600000000000001</v>
      </c>
      <c r="J157" s="61">
        <v>20.2</v>
      </c>
      <c r="K157" s="62">
        <f t="shared" si="14"/>
        <v>92.683999999999997</v>
      </c>
      <c r="L157" s="62">
        <f t="shared" si="15"/>
        <v>28.338951029433865</v>
      </c>
      <c r="M157" s="63">
        <f t="shared" si="16"/>
        <v>52.551020408163261</v>
      </c>
      <c r="N157" s="62">
        <f t="shared" si="17"/>
        <v>1</v>
      </c>
      <c r="O157" s="62">
        <f t="shared" si="18"/>
        <v>3.2244897959183669</v>
      </c>
      <c r="P157" s="54">
        <f t="shared" si="19"/>
        <v>1</v>
      </c>
      <c r="Q157" s="62">
        <f t="shared" si="20"/>
        <v>56.484306995484175</v>
      </c>
    </row>
    <row r="158" spans="1:17" x14ac:dyDescent="0.25">
      <c r="A158" s="54">
        <v>156</v>
      </c>
      <c r="B158" s="58" t="s">
        <v>369</v>
      </c>
      <c r="C158" s="58" t="s">
        <v>26</v>
      </c>
      <c r="D158" s="54">
        <v>9</v>
      </c>
      <c r="E158" s="59">
        <v>4</v>
      </c>
      <c r="F158" s="59">
        <v>42</v>
      </c>
      <c r="G158" s="59">
        <v>800</v>
      </c>
      <c r="H158" s="60">
        <v>4</v>
      </c>
      <c r="I158" s="59">
        <v>10</v>
      </c>
      <c r="J158" s="61">
        <v>2E-3</v>
      </c>
      <c r="K158" s="62">
        <f t="shared" si="14"/>
        <v>28.771596679757739</v>
      </c>
      <c r="L158" s="62">
        <f t="shared" si="15"/>
        <v>9.0169389639107766</v>
      </c>
      <c r="M158" s="63">
        <f t="shared" si="16"/>
        <v>5.1500000000000012</v>
      </c>
      <c r="N158" s="62">
        <f t="shared" si="17"/>
        <v>1</v>
      </c>
      <c r="O158" s="62">
        <f t="shared" si="18"/>
        <v>6.3199999999999994</v>
      </c>
      <c r="P158" s="54">
        <f t="shared" si="19"/>
        <v>52.164840897235266</v>
      </c>
      <c r="Q158" s="62">
        <f t="shared" si="20"/>
        <v>56.439252881018376</v>
      </c>
    </row>
    <row r="159" spans="1:17" x14ac:dyDescent="0.25">
      <c r="A159" s="54">
        <v>157</v>
      </c>
      <c r="B159" s="58" t="s">
        <v>279</v>
      </c>
      <c r="C159" s="58" t="s">
        <v>9</v>
      </c>
      <c r="D159" s="54">
        <v>9</v>
      </c>
      <c r="E159" s="59">
        <v>45</v>
      </c>
      <c r="F159" s="59">
        <v>900</v>
      </c>
      <c r="G159" s="59">
        <v>48</v>
      </c>
      <c r="H159" s="60">
        <v>150000000000</v>
      </c>
      <c r="I159" s="59">
        <v>20</v>
      </c>
      <c r="J159" s="61">
        <v>3</v>
      </c>
      <c r="K159" s="62">
        <f t="shared" si="14"/>
        <v>30.894666666666666</v>
      </c>
      <c r="L159" s="62">
        <f t="shared" si="15"/>
        <v>51.754444444444445</v>
      </c>
      <c r="M159" s="63">
        <f t="shared" si="16"/>
        <v>85.833333333333343</v>
      </c>
      <c r="N159" s="62">
        <f t="shared" si="17"/>
        <v>1</v>
      </c>
      <c r="O159" s="62">
        <f t="shared" si="18"/>
        <v>3.1600000000000006</v>
      </c>
      <c r="P159" s="54">
        <f t="shared" si="19"/>
        <v>1</v>
      </c>
      <c r="Q159" s="62">
        <f t="shared" si="20"/>
        <v>56.371742261308214</v>
      </c>
    </row>
    <row r="160" spans="1:17" x14ac:dyDescent="0.25">
      <c r="A160" s="54">
        <v>158</v>
      </c>
      <c r="B160" s="58" t="s">
        <v>311</v>
      </c>
      <c r="C160" s="58" t="s">
        <v>9</v>
      </c>
      <c r="D160" s="54">
        <v>7</v>
      </c>
      <c r="E160" s="59">
        <v>9.1</v>
      </c>
      <c r="F160" s="59">
        <v>6.75</v>
      </c>
      <c r="G160" s="59">
        <v>2.1</v>
      </c>
      <c r="H160" s="60">
        <v>280000000</v>
      </c>
      <c r="I160" s="59">
        <v>0.56599999999999995</v>
      </c>
      <c r="J160" s="61">
        <v>0.6</v>
      </c>
      <c r="K160" s="62">
        <f t="shared" si="14"/>
        <v>65.455382446448866</v>
      </c>
      <c r="L160" s="62">
        <f t="shared" si="15"/>
        <v>1.4491509049142324</v>
      </c>
      <c r="M160" s="63">
        <f t="shared" si="16"/>
        <v>5.0970873786407758</v>
      </c>
      <c r="N160" s="62">
        <f t="shared" si="17"/>
        <v>9.8428571428571416</v>
      </c>
      <c r="O160" s="62">
        <f t="shared" si="18"/>
        <v>89.556962025316437</v>
      </c>
      <c r="P160" s="54">
        <f t="shared" si="19"/>
        <v>1</v>
      </c>
      <c r="Q160" s="62">
        <f t="shared" si="20"/>
        <v>56.296015905826202</v>
      </c>
    </row>
    <row r="161" spans="1:26" x14ac:dyDescent="0.25">
      <c r="A161" s="54">
        <v>159</v>
      </c>
      <c r="B161" s="58" t="s">
        <v>267</v>
      </c>
      <c r="C161" s="58" t="s">
        <v>9</v>
      </c>
      <c r="D161" s="54">
        <v>9</v>
      </c>
      <c r="E161" s="59">
        <v>8</v>
      </c>
      <c r="F161" s="59">
        <v>298</v>
      </c>
      <c r="G161" s="59">
        <v>250</v>
      </c>
      <c r="H161" s="60">
        <v>120000</v>
      </c>
      <c r="I161" s="59">
        <v>9</v>
      </c>
      <c r="J161" s="61">
        <v>17</v>
      </c>
      <c r="K161" s="62">
        <f t="shared" si="14"/>
        <v>57.543193359515485</v>
      </c>
      <c r="L161" s="62">
        <f t="shared" si="15"/>
        <v>63.977328839176451</v>
      </c>
      <c r="M161" s="63">
        <f t="shared" si="16"/>
        <v>16.48</v>
      </c>
      <c r="N161" s="62">
        <f t="shared" si="17"/>
        <v>1</v>
      </c>
      <c r="O161" s="62">
        <f t="shared" si="18"/>
        <v>7.0222222222222213</v>
      </c>
      <c r="P161" s="54">
        <f t="shared" si="19"/>
        <v>1</v>
      </c>
      <c r="Q161" s="62">
        <f t="shared" si="20"/>
        <v>56.294518392028166</v>
      </c>
    </row>
    <row r="162" spans="1:26" x14ac:dyDescent="0.25">
      <c r="A162" s="54">
        <v>160</v>
      </c>
      <c r="B162" s="58" t="s">
        <v>259</v>
      </c>
      <c r="C162" s="58" t="s">
        <v>9</v>
      </c>
      <c r="D162" s="54">
        <v>11</v>
      </c>
      <c r="E162" s="59">
        <v>13</v>
      </c>
      <c r="F162" s="59">
        <v>400</v>
      </c>
      <c r="G162" s="59">
        <v>78.400000000000006</v>
      </c>
      <c r="H162" s="60">
        <v>6</v>
      </c>
      <c r="I162" s="59"/>
      <c r="K162" s="62">
        <f t="shared" si="14"/>
        <v>93.507689209212671</v>
      </c>
      <c r="L162" s="62">
        <f t="shared" si="15"/>
        <v>85.875609180102629</v>
      </c>
      <c r="M162" s="63">
        <f t="shared" si="16"/>
        <v>52.551020408163261</v>
      </c>
      <c r="N162" s="62">
        <f t="shared" si="17"/>
        <v>1</v>
      </c>
      <c r="O162" s="62">
        <f t="shared" si="18"/>
        <v>1</v>
      </c>
      <c r="P162" s="54">
        <f t="shared" si="19"/>
        <v>1</v>
      </c>
      <c r="Q162" s="62">
        <f t="shared" si="20"/>
        <v>56.252983089139562</v>
      </c>
    </row>
    <row r="163" spans="1:26" x14ac:dyDescent="0.25">
      <c r="A163" s="54">
        <v>161</v>
      </c>
      <c r="B163" s="58" t="s">
        <v>384</v>
      </c>
      <c r="C163" s="58" t="s">
        <v>17</v>
      </c>
      <c r="D163" s="58">
        <v>10</v>
      </c>
      <c r="E163" s="59">
        <v>40.159999999999997</v>
      </c>
      <c r="F163" s="59">
        <v>505</v>
      </c>
      <c r="G163" s="59">
        <v>200</v>
      </c>
      <c r="H163" s="60"/>
      <c r="I163" s="59">
        <v>10</v>
      </c>
      <c r="J163" s="59">
        <v>195696</v>
      </c>
      <c r="K163" s="62">
        <f t="shared" si="14"/>
        <v>34.618027888446221</v>
      </c>
      <c r="L163" s="62">
        <f t="shared" si="15"/>
        <v>92.235643564356437</v>
      </c>
      <c r="M163" s="63">
        <f t="shared" si="16"/>
        <v>20.599999999999998</v>
      </c>
      <c r="N163" s="62">
        <f t="shared" si="17"/>
        <v>1</v>
      </c>
      <c r="O163" s="62">
        <f t="shared" si="18"/>
        <v>6.3199999999999994</v>
      </c>
      <c r="P163" s="54">
        <f t="shared" si="19"/>
        <v>1</v>
      </c>
      <c r="Q163" s="62">
        <f t="shared" si="20"/>
        <v>56.187854044654529</v>
      </c>
    </row>
    <row r="164" spans="1:26" x14ac:dyDescent="0.25">
      <c r="A164" s="54">
        <v>162</v>
      </c>
      <c r="B164" s="58" t="s">
        <v>432</v>
      </c>
      <c r="C164" s="58" t="s">
        <v>8</v>
      </c>
      <c r="D164" s="54">
        <v>11</v>
      </c>
      <c r="E164" s="59">
        <v>85</v>
      </c>
      <c r="F164" s="59">
        <v>61</v>
      </c>
      <c r="G164" s="59">
        <v>80</v>
      </c>
      <c r="H164" s="60">
        <v>2900000000000000</v>
      </c>
      <c r="I164" s="59">
        <v>1.7</v>
      </c>
      <c r="J164" s="61">
        <v>0.4</v>
      </c>
      <c r="K164" s="62">
        <f t="shared" si="14"/>
        <v>16.356000000000002</v>
      </c>
      <c r="L164" s="62">
        <f t="shared" si="15"/>
        <v>13.096030399965652</v>
      </c>
      <c r="M164" s="63">
        <f t="shared" si="16"/>
        <v>51.500000000000007</v>
      </c>
      <c r="N164" s="62">
        <f t="shared" si="17"/>
        <v>1</v>
      </c>
      <c r="O164" s="62">
        <f t="shared" si="18"/>
        <v>37.17647058823529</v>
      </c>
      <c r="P164" s="54">
        <f t="shared" si="19"/>
        <v>1</v>
      </c>
      <c r="Q164" s="62">
        <f t="shared" si="20"/>
        <v>56.1289216236542</v>
      </c>
    </row>
    <row r="165" spans="1:26" x14ac:dyDescent="0.25">
      <c r="A165" s="54">
        <v>163</v>
      </c>
      <c r="B165" s="58" t="s">
        <v>236</v>
      </c>
      <c r="C165" s="58" t="s">
        <v>237</v>
      </c>
      <c r="D165" s="54">
        <v>7</v>
      </c>
      <c r="E165" s="61">
        <v>9</v>
      </c>
      <c r="F165" s="59">
        <v>252</v>
      </c>
      <c r="G165" s="59">
        <v>78.400000000000006</v>
      </c>
      <c r="H165" s="60">
        <v>0</v>
      </c>
      <c r="I165" s="59">
        <v>0.01</v>
      </c>
      <c r="J165" s="61">
        <v>0.3</v>
      </c>
      <c r="K165" s="62">
        <f t="shared" si="14"/>
        <v>64.736092529454922</v>
      </c>
      <c r="L165" s="62">
        <f t="shared" si="15"/>
        <v>54.101633783464649</v>
      </c>
      <c r="M165" s="63">
        <f t="shared" si="16"/>
        <v>52.551020408163261</v>
      </c>
      <c r="N165" s="62">
        <f t="shared" si="17"/>
        <v>1</v>
      </c>
      <c r="O165" s="62">
        <f t="shared" si="18"/>
        <v>1.5822784810126582</v>
      </c>
      <c r="P165" s="54">
        <f t="shared" si="19"/>
        <v>1.2779999999999996</v>
      </c>
      <c r="Q165" s="62">
        <f t="shared" si="20"/>
        <v>55.707517910400234</v>
      </c>
    </row>
    <row r="166" spans="1:26" x14ac:dyDescent="0.25">
      <c r="A166" s="54">
        <v>164</v>
      </c>
      <c r="B166" s="58" t="s">
        <v>352</v>
      </c>
      <c r="C166" s="58" t="s">
        <v>351</v>
      </c>
      <c r="D166" s="54">
        <v>8</v>
      </c>
      <c r="E166" s="59">
        <v>70</v>
      </c>
      <c r="F166" s="59">
        <v>157.57</v>
      </c>
      <c r="G166" s="59">
        <v>8</v>
      </c>
      <c r="H166" s="60">
        <v>285000000000</v>
      </c>
      <c r="I166" s="59">
        <v>2.2587000000000002</v>
      </c>
      <c r="J166" s="61">
        <v>5.14</v>
      </c>
      <c r="K166" s="62">
        <f t="shared" si="14"/>
        <v>19.860857142857142</v>
      </c>
      <c r="L166" s="62">
        <f t="shared" si="15"/>
        <v>33.82854934627192</v>
      </c>
      <c r="M166" s="63">
        <f t="shared" si="16"/>
        <v>19.417475728155338</v>
      </c>
      <c r="N166" s="62">
        <f t="shared" si="17"/>
        <v>1</v>
      </c>
      <c r="O166" s="62">
        <f t="shared" si="18"/>
        <v>27.980696861026257</v>
      </c>
      <c r="P166" s="54">
        <f t="shared" si="19"/>
        <v>1</v>
      </c>
      <c r="Q166" s="62">
        <f t="shared" si="20"/>
        <v>55.623326595050308</v>
      </c>
    </row>
    <row r="167" spans="1:26" x14ac:dyDescent="0.25">
      <c r="A167" s="54">
        <v>165</v>
      </c>
      <c r="B167" s="58" t="s">
        <v>313</v>
      </c>
      <c r="C167" s="58" t="s">
        <v>9</v>
      </c>
      <c r="D167" s="54">
        <v>7</v>
      </c>
      <c r="E167" s="59">
        <v>12.5</v>
      </c>
      <c r="F167" s="59">
        <v>180</v>
      </c>
      <c r="G167" s="59">
        <v>8</v>
      </c>
      <c r="H167" s="60"/>
      <c r="I167" s="59">
        <v>12.5</v>
      </c>
      <c r="K167" s="62">
        <f t="shared" si="14"/>
        <v>89.911239624242938</v>
      </c>
      <c r="L167" s="62">
        <f t="shared" si="15"/>
        <v>38.64402413104618</v>
      </c>
      <c r="M167" s="63">
        <f t="shared" si="16"/>
        <v>19.417475728155338</v>
      </c>
      <c r="N167" s="62">
        <f t="shared" si="17"/>
        <v>1</v>
      </c>
      <c r="O167" s="62">
        <f t="shared" si="18"/>
        <v>5.056</v>
      </c>
      <c r="P167" s="54">
        <f t="shared" si="19"/>
        <v>1</v>
      </c>
      <c r="Q167" s="62">
        <f t="shared" si="20"/>
        <v>55.32896166274962</v>
      </c>
    </row>
    <row r="168" spans="1:26" x14ac:dyDescent="0.25">
      <c r="A168" s="54">
        <v>166</v>
      </c>
      <c r="B168" s="58" t="s">
        <v>360</v>
      </c>
      <c r="C168" s="58" t="s">
        <v>351</v>
      </c>
      <c r="D168" s="58">
        <v>11</v>
      </c>
      <c r="E168" s="59">
        <v>9.0399999999999991</v>
      </c>
      <c r="F168" s="59">
        <v>472</v>
      </c>
      <c r="G168" s="59">
        <v>78.400000000000006</v>
      </c>
      <c r="H168" s="60"/>
      <c r="I168" s="59"/>
      <c r="K168" s="62">
        <f t="shared" si="14"/>
        <v>65.023808496252499</v>
      </c>
      <c r="L168" s="62">
        <f t="shared" si="15"/>
        <v>98.684322033898312</v>
      </c>
      <c r="M168" s="63">
        <f t="shared" si="16"/>
        <v>52.551020408163261</v>
      </c>
      <c r="N168" s="62">
        <f t="shared" si="17"/>
        <v>1</v>
      </c>
      <c r="O168" s="62">
        <f t="shared" si="18"/>
        <v>1</v>
      </c>
      <c r="P168" s="54">
        <f t="shared" si="19"/>
        <v>1</v>
      </c>
      <c r="Q168" s="62">
        <f t="shared" si="20"/>
        <v>55.279017180663281</v>
      </c>
    </row>
    <row r="169" spans="1:26" x14ac:dyDescent="0.25">
      <c r="A169" s="54">
        <v>167</v>
      </c>
      <c r="B169" s="58" t="s">
        <v>356</v>
      </c>
      <c r="C169" s="58" t="s">
        <v>351</v>
      </c>
      <c r="D169" s="54">
        <v>12</v>
      </c>
      <c r="E169" s="59">
        <v>9.0350000000000001</v>
      </c>
      <c r="F169" s="59">
        <v>472</v>
      </c>
      <c r="G169" s="59">
        <v>78.400000000000006</v>
      </c>
      <c r="H169" s="60"/>
      <c r="I169" s="59"/>
      <c r="K169" s="62">
        <f t="shared" si="14"/>
        <v>64.987844000402802</v>
      </c>
      <c r="L169" s="62">
        <f t="shared" si="15"/>
        <v>98.684322033898312</v>
      </c>
      <c r="M169" s="63">
        <f t="shared" si="16"/>
        <v>52.551020408163261</v>
      </c>
      <c r="N169" s="62">
        <f t="shared" si="17"/>
        <v>1</v>
      </c>
      <c r="O169" s="62">
        <f t="shared" si="18"/>
        <v>1</v>
      </c>
      <c r="P169" s="54">
        <f t="shared" si="19"/>
        <v>1</v>
      </c>
      <c r="Q169" s="62">
        <f t="shared" si="20"/>
        <v>55.276614444879151</v>
      </c>
    </row>
    <row r="170" spans="1:26" x14ac:dyDescent="0.25">
      <c r="A170" s="54">
        <v>168</v>
      </c>
      <c r="B170" s="58" t="s">
        <v>357</v>
      </c>
      <c r="C170" s="58" t="s">
        <v>351</v>
      </c>
      <c r="D170" s="58">
        <v>12</v>
      </c>
      <c r="E170" s="59">
        <v>9</v>
      </c>
      <c r="F170" s="59">
        <v>472</v>
      </c>
      <c r="G170" s="59">
        <v>78.400000000000006</v>
      </c>
      <c r="H170" s="60"/>
      <c r="I170" s="59"/>
      <c r="K170" s="62">
        <f t="shared" si="14"/>
        <v>64.736092529454922</v>
      </c>
      <c r="L170" s="62">
        <f t="shared" si="15"/>
        <v>98.684322033898312</v>
      </c>
      <c r="M170" s="63">
        <f t="shared" si="16"/>
        <v>52.551020408163261</v>
      </c>
      <c r="N170" s="62">
        <f t="shared" si="17"/>
        <v>1</v>
      </c>
      <c r="O170" s="62">
        <f t="shared" si="18"/>
        <v>1</v>
      </c>
      <c r="P170" s="54">
        <f t="shared" si="19"/>
        <v>1</v>
      </c>
      <c r="Q170" s="62">
        <f t="shared" si="20"/>
        <v>55.2597579703029</v>
      </c>
    </row>
    <row r="171" spans="1:26" x14ac:dyDescent="0.25">
      <c r="A171" s="54">
        <v>169</v>
      </c>
      <c r="B171" s="58" t="s">
        <v>462</v>
      </c>
      <c r="C171" s="58" t="s">
        <v>6</v>
      </c>
      <c r="D171" s="58">
        <v>11</v>
      </c>
      <c r="E171" s="59">
        <v>10.1</v>
      </c>
      <c r="F171" s="59">
        <v>403.2</v>
      </c>
      <c r="G171" s="59">
        <v>78.400000000000006</v>
      </c>
      <c r="H171" s="60"/>
      <c r="I171" s="58"/>
      <c r="K171" s="62">
        <f t="shared" si="14"/>
        <v>72.648281616388289</v>
      </c>
      <c r="L171" s="62">
        <f t="shared" si="15"/>
        <v>86.562614053543427</v>
      </c>
      <c r="M171" s="63">
        <f t="shared" si="16"/>
        <v>52.551020408163261</v>
      </c>
      <c r="N171" s="62">
        <f t="shared" si="17"/>
        <v>1</v>
      </c>
      <c r="O171" s="62">
        <f t="shared" si="18"/>
        <v>1</v>
      </c>
      <c r="P171" s="54">
        <f t="shared" si="19"/>
        <v>1</v>
      </c>
      <c r="Q171" s="62">
        <f t="shared" si="20"/>
        <v>55.191368624992691</v>
      </c>
    </row>
    <row r="172" spans="1:26" x14ac:dyDescent="0.25">
      <c r="A172" s="54">
        <v>170</v>
      </c>
      <c r="B172" s="58" t="s">
        <v>457</v>
      </c>
      <c r="C172" s="58" t="s">
        <v>34</v>
      </c>
      <c r="D172" s="54">
        <v>8</v>
      </c>
      <c r="E172" s="59">
        <v>147</v>
      </c>
      <c r="F172" s="59">
        <v>125</v>
      </c>
      <c r="G172" s="59">
        <v>8</v>
      </c>
      <c r="H172" s="60">
        <v>4</v>
      </c>
      <c r="I172" s="59">
        <v>10</v>
      </c>
      <c r="J172" s="61">
        <v>3.6999999999999998E-2</v>
      </c>
      <c r="K172" s="62">
        <f t="shared" si="14"/>
        <v>9.457551020408161</v>
      </c>
      <c r="L172" s="62">
        <f t="shared" si="15"/>
        <v>26.836127868782071</v>
      </c>
      <c r="M172" s="63">
        <f t="shared" si="16"/>
        <v>19.417475728155338</v>
      </c>
      <c r="N172" s="62">
        <f t="shared" si="17"/>
        <v>1</v>
      </c>
      <c r="O172" s="62">
        <f t="shared" si="18"/>
        <v>6.3199999999999994</v>
      </c>
      <c r="P172" s="54">
        <f t="shared" si="19"/>
        <v>10.362162162162162</v>
      </c>
      <c r="Q172" s="62">
        <f t="shared" si="20"/>
        <v>55.088587790997671</v>
      </c>
      <c r="Z172" s="64"/>
    </row>
    <row r="173" spans="1:26" x14ac:dyDescent="0.25">
      <c r="A173" s="54">
        <v>171</v>
      </c>
      <c r="B173" s="58" t="s">
        <v>290</v>
      </c>
      <c r="C173" s="58" t="s">
        <v>9</v>
      </c>
      <c r="D173" s="54">
        <v>8</v>
      </c>
      <c r="E173" s="59">
        <v>8.1999999999999993</v>
      </c>
      <c r="F173" s="59">
        <v>93</v>
      </c>
      <c r="G173" s="59">
        <v>392</v>
      </c>
      <c r="H173" s="60">
        <v>1.3E+18</v>
      </c>
      <c r="I173" s="59">
        <v>2.5</v>
      </c>
      <c r="J173" s="61">
        <v>39</v>
      </c>
      <c r="K173" s="62">
        <f t="shared" si="14"/>
        <v>58.981773193503372</v>
      </c>
      <c r="L173" s="62">
        <f t="shared" si="15"/>
        <v>19.96607913437386</v>
      </c>
      <c r="M173" s="63">
        <f t="shared" si="16"/>
        <v>10.510204081632653</v>
      </c>
      <c r="N173" s="62">
        <f t="shared" si="17"/>
        <v>1</v>
      </c>
      <c r="O173" s="62">
        <f t="shared" si="18"/>
        <v>25.28</v>
      </c>
      <c r="P173" s="54">
        <f t="shared" si="19"/>
        <v>1</v>
      </c>
      <c r="Q173" s="62">
        <f t="shared" si="20"/>
        <v>54.953988314911378</v>
      </c>
    </row>
    <row r="174" spans="1:26" x14ac:dyDescent="0.25">
      <c r="A174" s="54">
        <v>172</v>
      </c>
      <c r="B174" s="58" t="s">
        <v>187</v>
      </c>
      <c r="C174" s="58" t="s">
        <v>7</v>
      </c>
      <c r="D174" s="54">
        <v>11</v>
      </c>
      <c r="E174" s="59">
        <v>17</v>
      </c>
      <c r="F174" s="59">
        <v>57</v>
      </c>
      <c r="G174" s="59">
        <v>22.4</v>
      </c>
      <c r="H174" s="60">
        <v>0</v>
      </c>
      <c r="I174" s="59">
        <v>11</v>
      </c>
      <c r="J174" s="61">
        <v>4.3</v>
      </c>
      <c r="K174" s="62">
        <f t="shared" si="14"/>
        <v>81.78</v>
      </c>
      <c r="L174" s="62">
        <f t="shared" si="15"/>
        <v>12.237274308164618</v>
      </c>
      <c r="M174" s="63">
        <f t="shared" si="16"/>
        <v>54.368932038834949</v>
      </c>
      <c r="N174" s="62">
        <f t="shared" si="17"/>
        <v>1</v>
      </c>
      <c r="O174" s="62">
        <f t="shared" si="18"/>
        <v>5.7454545454545451</v>
      </c>
      <c r="P174" s="54">
        <f t="shared" si="19"/>
        <v>1</v>
      </c>
      <c r="Q174" s="62">
        <f t="shared" si="20"/>
        <v>54.950069968430491</v>
      </c>
    </row>
    <row r="175" spans="1:26" x14ac:dyDescent="0.25">
      <c r="A175" s="54">
        <v>173</v>
      </c>
      <c r="B175" s="58" t="s">
        <v>159</v>
      </c>
      <c r="C175" s="58" t="s">
        <v>160</v>
      </c>
      <c r="D175" s="54">
        <v>9</v>
      </c>
      <c r="E175" s="59">
        <v>40</v>
      </c>
      <c r="F175" s="59">
        <v>100</v>
      </c>
      <c r="G175" s="59">
        <v>200</v>
      </c>
      <c r="H175" s="60">
        <v>115</v>
      </c>
      <c r="I175" s="59">
        <v>3.13</v>
      </c>
      <c r="J175" s="61">
        <v>26.9</v>
      </c>
      <c r="K175" s="62">
        <f t="shared" si="14"/>
        <v>34.756499999999996</v>
      </c>
      <c r="L175" s="62">
        <f t="shared" si="15"/>
        <v>21.468902295025657</v>
      </c>
      <c r="M175" s="63">
        <f t="shared" si="16"/>
        <v>20.599999999999998</v>
      </c>
      <c r="N175" s="62">
        <f t="shared" si="17"/>
        <v>1</v>
      </c>
      <c r="O175" s="62">
        <f t="shared" si="18"/>
        <v>20.191693290734822</v>
      </c>
      <c r="P175" s="54">
        <f t="shared" si="19"/>
        <v>1</v>
      </c>
      <c r="Q175" s="62">
        <f t="shared" si="20"/>
        <v>54.918858369007708</v>
      </c>
    </row>
    <row r="176" spans="1:26" x14ac:dyDescent="0.25">
      <c r="A176" s="54">
        <v>174</v>
      </c>
      <c r="B176" s="58" t="s">
        <v>242</v>
      </c>
      <c r="C176" s="58" t="s">
        <v>237</v>
      </c>
      <c r="D176" s="54">
        <v>11</v>
      </c>
      <c r="E176" s="59">
        <v>8</v>
      </c>
      <c r="F176" s="59">
        <v>7.5</v>
      </c>
      <c r="G176" s="59">
        <v>78</v>
      </c>
      <c r="H176" s="60">
        <v>7</v>
      </c>
      <c r="I176" s="60">
        <v>10.199999999999999</v>
      </c>
      <c r="J176" s="61">
        <v>3.7999999999999999E-2</v>
      </c>
      <c r="K176" s="62">
        <f t="shared" si="14"/>
        <v>57.543193359515485</v>
      </c>
      <c r="L176" s="62">
        <f t="shared" si="15"/>
        <v>1.610167672126924</v>
      </c>
      <c r="M176" s="63">
        <f t="shared" si="16"/>
        <v>52.820512820512825</v>
      </c>
      <c r="N176" s="62">
        <f t="shared" si="17"/>
        <v>1</v>
      </c>
      <c r="O176" s="62">
        <f t="shared" si="18"/>
        <v>6.196078431372551</v>
      </c>
      <c r="P176" s="54">
        <f t="shared" si="19"/>
        <v>10.089473684210526</v>
      </c>
      <c r="Q176" s="62">
        <f t="shared" si="20"/>
        <v>54.856530941024602</v>
      </c>
    </row>
    <row r="177" spans="1:17" x14ac:dyDescent="0.25">
      <c r="A177" s="54">
        <v>175</v>
      </c>
      <c r="B177" s="58" t="s">
        <v>219</v>
      </c>
      <c r="C177" s="58" t="s">
        <v>211</v>
      </c>
      <c r="D177" s="54">
        <v>9</v>
      </c>
      <c r="E177" s="59">
        <v>24.01</v>
      </c>
      <c r="F177" s="59">
        <v>80</v>
      </c>
      <c r="G177" s="59">
        <v>20</v>
      </c>
      <c r="H177" s="60">
        <v>162843</v>
      </c>
      <c r="I177" s="59">
        <v>10.02</v>
      </c>
      <c r="J177" s="61">
        <v>19.57</v>
      </c>
      <c r="K177" s="62">
        <f t="shared" si="14"/>
        <v>57.90337359433569</v>
      </c>
      <c r="L177" s="62">
        <f t="shared" si="15"/>
        <v>17.175121836020523</v>
      </c>
      <c r="M177" s="63">
        <f t="shared" si="16"/>
        <v>48.543689320388346</v>
      </c>
      <c r="N177" s="62">
        <f t="shared" si="17"/>
        <v>1</v>
      </c>
      <c r="O177" s="62">
        <f t="shared" si="18"/>
        <v>6.3073852295409196</v>
      </c>
      <c r="P177" s="54">
        <f t="shared" si="19"/>
        <v>1</v>
      </c>
      <c r="Q177" s="62">
        <f t="shared" si="20"/>
        <v>54.835858304405647</v>
      </c>
    </row>
    <row r="178" spans="1:17" x14ac:dyDescent="0.25">
      <c r="A178" s="54">
        <v>176</v>
      </c>
      <c r="B178" s="58" t="s">
        <v>125</v>
      </c>
      <c r="C178" s="58" t="s">
        <v>8</v>
      </c>
      <c r="D178" s="54">
        <v>11</v>
      </c>
      <c r="E178" s="59">
        <v>8.8000000000000007</v>
      </c>
      <c r="F178" s="59">
        <v>720</v>
      </c>
      <c r="G178" s="59">
        <v>738</v>
      </c>
      <c r="H178" s="60">
        <v>8.6999999999999993</v>
      </c>
      <c r="I178" s="59">
        <v>5</v>
      </c>
      <c r="J178" s="61">
        <v>101</v>
      </c>
      <c r="K178" s="62">
        <f t="shared" si="14"/>
        <v>63.297512695467042</v>
      </c>
      <c r="L178" s="62">
        <f t="shared" si="15"/>
        <v>64.69305555555556</v>
      </c>
      <c r="M178" s="63">
        <f t="shared" si="16"/>
        <v>5.5826558265582662</v>
      </c>
      <c r="N178" s="62">
        <f t="shared" si="17"/>
        <v>1</v>
      </c>
      <c r="O178" s="62">
        <f t="shared" si="18"/>
        <v>12.639999999999999</v>
      </c>
      <c r="P178" s="54">
        <f t="shared" si="19"/>
        <v>1</v>
      </c>
      <c r="Q178" s="62">
        <f t="shared" si="20"/>
        <v>54.608322367517161</v>
      </c>
    </row>
    <row r="179" spans="1:17" x14ac:dyDescent="0.25">
      <c r="A179" s="54">
        <v>177</v>
      </c>
      <c r="B179" s="58" t="s">
        <v>254</v>
      </c>
      <c r="C179" s="58" t="s">
        <v>12</v>
      </c>
      <c r="D179" s="54">
        <v>8</v>
      </c>
      <c r="E179" s="59">
        <v>7</v>
      </c>
      <c r="F179" s="59">
        <v>205</v>
      </c>
      <c r="G179" s="59">
        <v>15</v>
      </c>
      <c r="H179" s="60">
        <v>21</v>
      </c>
      <c r="I179" s="59">
        <v>18</v>
      </c>
      <c r="J179" s="61">
        <v>5484</v>
      </c>
      <c r="K179" s="62">
        <f t="shared" si="14"/>
        <v>50.350294189576054</v>
      </c>
      <c r="L179" s="62">
        <f t="shared" si="15"/>
        <v>44.011249704802594</v>
      </c>
      <c r="M179" s="63">
        <f t="shared" si="16"/>
        <v>36.407766990291265</v>
      </c>
      <c r="N179" s="62">
        <f t="shared" si="17"/>
        <v>1</v>
      </c>
      <c r="O179" s="62">
        <f t="shared" si="18"/>
        <v>3.511111111111112</v>
      </c>
      <c r="P179" s="54">
        <f t="shared" si="19"/>
        <v>1</v>
      </c>
      <c r="Q179" s="62">
        <f t="shared" si="20"/>
        <v>54.522043292020982</v>
      </c>
    </row>
    <row r="180" spans="1:17" x14ac:dyDescent="0.25">
      <c r="A180" s="54">
        <v>178</v>
      </c>
      <c r="B180" s="58" t="s">
        <v>416</v>
      </c>
      <c r="C180" s="58" t="s">
        <v>47</v>
      </c>
      <c r="D180" s="54">
        <v>10</v>
      </c>
      <c r="E180" s="59">
        <v>9</v>
      </c>
      <c r="F180" s="59">
        <v>560</v>
      </c>
      <c r="G180" s="59">
        <v>78.400000000000006</v>
      </c>
      <c r="H180" s="60"/>
      <c r="I180" s="59">
        <v>980</v>
      </c>
      <c r="J180" s="61">
        <v>0.4</v>
      </c>
      <c r="K180" s="62">
        <f t="shared" si="14"/>
        <v>64.736092529454922</v>
      </c>
      <c r="L180" s="62">
        <f t="shared" si="15"/>
        <v>83.176785714285714</v>
      </c>
      <c r="M180" s="63">
        <f t="shared" si="16"/>
        <v>52.551020408163261</v>
      </c>
      <c r="N180" s="62">
        <f t="shared" si="17"/>
        <v>1</v>
      </c>
      <c r="O180" s="62">
        <f t="shared" si="18"/>
        <v>1</v>
      </c>
      <c r="P180" s="54">
        <f t="shared" si="19"/>
        <v>1</v>
      </c>
      <c r="Q180" s="62">
        <f t="shared" si="20"/>
        <v>54.517297686581763</v>
      </c>
    </row>
    <row r="181" spans="1:17" x14ac:dyDescent="0.25">
      <c r="A181" s="54">
        <v>179</v>
      </c>
      <c r="B181" s="58" t="s">
        <v>119</v>
      </c>
      <c r="C181" s="58" t="s">
        <v>8</v>
      </c>
      <c r="D181" s="54">
        <v>11</v>
      </c>
      <c r="E181" s="59">
        <v>13</v>
      </c>
      <c r="F181" s="59">
        <v>86</v>
      </c>
      <c r="G181" s="59">
        <v>80</v>
      </c>
      <c r="H181" s="60">
        <v>7000</v>
      </c>
      <c r="I181" s="59">
        <v>20</v>
      </c>
      <c r="J181" s="61">
        <v>24</v>
      </c>
      <c r="K181" s="62">
        <f t="shared" si="14"/>
        <v>93.507689209212671</v>
      </c>
      <c r="L181" s="62">
        <f t="shared" si="15"/>
        <v>18.46325597372206</v>
      </c>
      <c r="M181" s="63">
        <f t="shared" si="16"/>
        <v>51.500000000000007</v>
      </c>
      <c r="N181" s="62">
        <f t="shared" si="17"/>
        <v>1</v>
      </c>
      <c r="O181" s="62">
        <f t="shared" si="18"/>
        <v>3.1600000000000006</v>
      </c>
      <c r="P181" s="54">
        <f t="shared" si="19"/>
        <v>1</v>
      </c>
      <c r="Q181" s="62">
        <f t="shared" si="20"/>
        <v>54.486499271404611</v>
      </c>
    </row>
    <row r="182" spans="1:17" x14ac:dyDescent="0.25">
      <c r="A182" s="54">
        <v>180</v>
      </c>
      <c r="B182" s="58" t="s">
        <v>424</v>
      </c>
      <c r="C182" s="58" t="s">
        <v>19</v>
      </c>
      <c r="D182" s="58">
        <v>8</v>
      </c>
      <c r="E182" s="59">
        <v>120</v>
      </c>
      <c r="F182" s="59">
        <v>345</v>
      </c>
      <c r="G182" s="59">
        <v>80</v>
      </c>
      <c r="H182" s="60">
        <v>18000</v>
      </c>
      <c r="I182" s="59">
        <v>10</v>
      </c>
      <c r="K182" s="62">
        <f t="shared" si="14"/>
        <v>11.585500000000001</v>
      </c>
      <c r="L182" s="62">
        <f t="shared" si="15"/>
        <v>74.06771291783852</v>
      </c>
      <c r="M182" s="63">
        <f t="shared" si="16"/>
        <v>51.500000000000007</v>
      </c>
      <c r="N182" s="62">
        <f t="shared" si="17"/>
        <v>1</v>
      </c>
      <c r="O182" s="62">
        <f t="shared" si="18"/>
        <v>6.3199999999999994</v>
      </c>
      <c r="P182" s="54">
        <f t="shared" si="19"/>
        <v>1</v>
      </c>
      <c r="Q182" s="62">
        <f t="shared" si="20"/>
        <v>54.460680234728692</v>
      </c>
    </row>
    <row r="183" spans="1:17" x14ac:dyDescent="0.25">
      <c r="A183" s="54">
        <v>181</v>
      </c>
      <c r="B183" s="58" t="s">
        <v>241</v>
      </c>
      <c r="C183" s="58" t="s">
        <v>237</v>
      </c>
      <c r="D183" s="54">
        <v>10</v>
      </c>
      <c r="E183" s="59">
        <v>9</v>
      </c>
      <c r="F183" s="59">
        <v>100</v>
      </c>
      <c r="G183" s="59">
        <v>8</v>
      </c>
      <c r="H183" s="60">
        <v>705</v>
      </c>
      <c r="I183" s="59">
        <v>99.9</v>
      </c>
      <c r="J183" s="61">
        <v>3.7749999999999999E-2</v>
      </c>
      <c r="K183" s="62">
        <f t="shared" si="14"/>
        <v>64.736092529454922</v>
      </c>
      <c r="L183" s="62">
        <f t="shared" si="15"/>
        <v>21.468902295025657</v>
      </c>
      <c r="M183" s="63">
        <f t="shared" si="16"/>
        <v>19.417475728155338</v>
      </c>
      <c r="N183" s="62">
        <f t="shared" si="17"/>
        <v>1</v>
      </c>
      <c r="O183" s="62">
        <f t="shared" si="18"/>
        <v>1</v>
      </c>
      <c r="P183" s="54">
        <f t="shared" si="19"/>
        <v>10.156291390728478</v>
      </c>
      <c r="Q183" s="62">
        <f t="shared" si="20"/>
        <v>54.378842449054325</v>
      </c>
    </row>
    <row r="184" spans="1:17" x14ac:dyDescent="0.25">
      <c r="A184" s="54">
        <v>182</v>
      </c>
      <c r="B184" s="58" t="s">
        <v>359</v>
      </c>
      <c r="C184" s="58" t="s">
        <v>351</v>
      </c>
      <c r="D184" s="58">
        <v>12</v>
      </c>
      <c r="E184" s="59">
        <v>9.25</v>
      </c>
      <c r="F184" s="59"/>
      <c r="G184" s="59">
        <v>78.400000000000006</v>
      </c>
      <c r="H184" s="60">
        <v>1E+30</v>
      </c>
      <c r="I184" s="59"/>
      <c r="J184" s="57">
        <v>3.0000000000000001E-3</v>
      </c>
      <c r="K184" s="62">
        <f t="shared" si="14"/>
        <v>66.534317321939781</v>
      </c>
      <c r="L184" s="62">
        <f t="shared" si="15"/>
        <v>1</v>
      </c>
      <c r="M184" s="63">
        <f t="shared" si="16"/>
        <v>52.551020408163261</v>
      </c>
      <c r="N184" s="62">
        <f t="shared" si="17"/>
        <v>1</v>
      </c>
      <c r="O184" s="62">
        <f t="shared" si="18"/>
        <v>1</v>
      </c>
      <c r="P184" s="54">
        <f t="shared" si="19"/>
        <v>78.247261345852891</v>
      </c>
      <c r="Q184" s="62">
        <f t="shared" si="20"/>
        <v>54.370960046687564</v>
      </c>
    </row>
    <row r="185" spans="1:17" x14ac:dyDescent="0.25">
      <c r="A185" s="54">
        <v>183</v>
      </c>
      <c r="B185" s="58" t="s">
        <v>465</v>
      </c>
      <c r="C185" s="58" t="s">
        <v>6</v>
      </c>
      <c r="D185" s="54">
        <v>8</v>
      </c>
      <c r="E185" s="59">
        <v>3.07</v>
      </c>
      <c r="F185" s="59">
        <v>25</v>
      </c>
      <c r="G185" s="59">
        <v>8</v>
      </c>
      <c r="H185" s="60">
        <v>6500000000000000</v>
      </c>
      <c r="I185" s="59">
        <v>0.32</v>
      </c>
      <c r="J185" s="61">
        <v>0.17</v>
      </c>
      <c r="K185" s="62">
        <f t="shared" si="14"/>
        <v>22.082200451714069</v>
      </c>
      <c r="L185" s="62">
        <f t="shared" si="15"/>
        <v>5.3672255737564134</v>
      </c>
      <c r="M185" s="63">
        <f t="shared" si="16"/>
        <v>19.417475728155338</v>
      </c>
      <c r="N185" s="62">
        <f t="shared" si="17"/>
        <v>1</v>
      </c>
      <c r="O185" s="62">
        <f t="shared" si="18"/>
        <v>50.63291139240507</v>
      </c>
      <c r="P185" s="54">
        <f t="shared" si="19"/>
        <v>2.2552941176470593</v>
      </c>
      <c r="Q185" s="62">
        <f t="shared" si="20"/>
        <v>54.19621054239785</v>
      </c>
    </row>
    <row r="186" spans="1:17" x14ac:dyDescent="0.25">
      <c r="A186" s="54">
        <v>184</v>
      </c>
      <c r="B186" s="58" t="s">
        <v>362</v>
      </c>
      <c r="C186" s="58" t="s">
        <v>85</v>
      </c>
      <c r="D186" s="54">
        <v>9</v>
      </c>
      <c r="E186" s="59">
        <v>5.2</v>
      </c>
      <c r="F186" s="59">
        <v>125</v>
      </c>
      <c r="G186" s="59">
        <v>8</v>
      </c>
      <c r="H186" s="60">
        <v>8</v>
      </c>
      <c r="I186" s="59">
        <v>4.9000000000000004</v>
      </c>
      <c r="J186" s="61">
        <v>195</v>
      </c>
      <c r="K186" s="62">
        <f t="shared" si="14"/>
        <v>37.403075683685067</v>
      </c>
      <c r="L186" s="62">
        <f t="shared" si="15"/>
        <v>26.836127868782071</v>
      </c>
      <c r="M186" s="63">
        <f t="shared" si="16"/>
        <v>19.417475728155338</v>
      </c>
      <c r="N186" s="62">
        <f t="shared" si="17"/>
        <v>1</v>
      </c>
      <c r="O186" s="62">
        <f t="shared" si="18"/>
        <v>12.897959183673469</v>
      </c>
      <c r="P186" s="54">
        <f t="shared" si="19"/>
        <v>1</v>
      </c>
      <c r="Q186" s="62">
        <f t="shared" si="20"/>
        <v>54.003409377859974</v>
      </c>
    </row>
    <row r="187" spans="1:17" x14ac:dyDescent="0.25">
      <c r="A187" s="54">
        <v>185</v>
      </c>
      <c r="B187" s="58" t="s">
        <v>449</v>
      </c>
      <c r="C187" s="58" t="s">
        <v>34</v>
      </c>
      <c r="D187" s="54">
        <v>8</v>
      </c>
      <c r="E187" s="59">
        <v>28</v>
      </c>
      <c r="F187" s="59">
        <v>22</v>
      </c>
      <c r="G187" s="59">
        <v>41</v>
      </c>
      <c r="H187" s="60">
        <v>87</v>
      </c>
      <c r="I187" s="59">
        <v>6</v>
      </c>
      <c r="J187" s="61">
        <v>0.71</v>
      </c>
      <c r="K187" s="62">
        <f t="shared" si="14"/>
        <v>49.652142857142856</v>
      </c>
      <c r="L187" s="62">
        <f t="shared" si="15"/>
        <v>4.7231585049056433</v>
      </c>
      <c r="M187" s="63">
        <f t="shared" si="16"/>
        <v>99.514563106796118</v>
      </c>
      <c r="N187" s="62">
        <f t="shared" si="17"/>
        <v>1</v>
      </c>
      <c r="O187" s="62">
        <f t="shared" si="18"/>
        <v>10.533333333333335</v>
      </c>
      <c r="P187" s="54">
        <f t="shared" si="19"/>
        <v>1</v>
      </c>
      <c r="Q187" s="62">
        <f t="shared" si="20"/>
        <v>53.906229851889726</v>
      </c>
    </row>
    <row r="188" spans="1:17" x14ac:dyDescent="0.25">
      <c r="A188" s="54">
        <v>186</v>
      </c>
      <c r="B188" s="58" t="s">
        <v>169</v>
      </c>
      <c r="C188" s="58" t="s">
        <v>160</v>
      </c>
      <c r="D188" s="54">
        <v>9</v>
      </c>
      <c r="E188" s="59">
        <v>62.6</v>
      </c>
      <c r="F188" s="59">
        <v>60</v>
      </c>
      <c r="G188" s="59">
        <v>313.60000000000002</v>
      </c>
      <c r="H188" s="60">
        <v>88575643</v>
      </c>
      <c r="I188" s="59">
        <v>31.59</v>
      </c>
      <c r="J188" s="61">
        <v>2</v>
      </c>
      <c r="K188" s="62">
        <f t="shared" si="14"/>
        <v>22.208626198083067</v>
      </c>
      <c r="L188" s="62">
        <f t="shared" si="15"/>
        <v>12.88134137701539</v>
      </c>
      <c r="M188" s="63">
        <f t="shared" si="16"/>
        <v>13.137755102040815</v>
      </c>
      <c r="N188" s="62">
        <f t="shared" si="17"/>
        <v>31.114648527022261</v>
      </c>
      <c r="O188" s="62">
        <f t="shared" si="18"/>
        <v>2.0006331117442224</v>
      </c>
      <c r="P188" s="54">
        <f t="shared" si="19"/>
        <v>1</v>
      </c>
      <c r="Q188" s="62">
        <f t="shared" si="20"/>
        <v>53.691362982259257</v>
      </c>
    </row>
    <row r="189" spans="1:17" x14ac:dyDescent="0.25">
      <c r="A189" s="54">
        <v>187</v>
      </c>
      <c r="B189" s="58" t="s">
        <v>325</v>
      </c>
      <c r="C189" s="58" t="s">
        <v>9</v>
      </c>
      <c r="D189" s="54">
        <v>7</v>
      </c>
      <c r="E189" s="59">
        <v>100</v>
      </c>
      <c r="F189" s="59">
        <v>300</v>
      </c>
      <c r="G189" s="59">
        <v>17</v>
      </c>
      <c r="H189" s="60">
        <v>500</v>
      </c>
      <c r="I189" s="59">
        <v>10</v>
      </c>
      <c r="J189" s="61">
        <v>8</v>
      </c>
      <c r="K189" s="62">
        <f t="shared" si="14"/>
        <v>13.9026</v>
      </c>
      <c r="L189" s="62">
        <f t="shared" si="15"/>
        <v>64.406706885076957</v>
      </c>
      <c r="M189" s="63">
        <f t="shared" si="16"/>
        <v>41.262135922330096</v>
      </c>
      <c r="N189" s="62">
        <f t="shared" si="17"/>
        <v>1</v>
      </c>
      <c r="O189" s="62">
        <f t="shared" si="18"/>
        <v>6.3199999999999994</v>
      </c>
      <c r="P189" s="54">
        <f t="shared" si="19"/>
        <v>1</v>
      </c>
      <c r="Q189" s="62">
        <f t="shared" si="20"/>
        <v>53.682959054708306</v>
      </c>
    </row>
    <row r="190" spans="1:17" x14ac:dyDescent="0.25">
      <c r="A190" s="54">
        <v>188</v>
      </c>
      <c r="B190" s="58" t="s">
        <v>129</v>
      </c>
      <c r="C190" s="58" t="s">
        <v>6</v>
      </c>
      <c r="D190" s="54">
        <v>9</v>
      </c>
      <c r="E190" s="59">
        <v>114.28</v>
      </c>
      <c r="F190" s="59">
        <v>85</v>
      </c>
      <c r="G190" s="59">
        <v>80</v>
      </c>
      <c r="H190" s="60">
        <v>5241</v>
      </c>
      <c r="I190" s="59">
        <v>3.2</v>
      </c>
      <c r="J190" s="61">
        <v>1</v>
      </c>
      <c r="K190" s="62">
        <f t="shared" si="14"/>
        <v>12.165383269163456</v>
      </c>
      <c r="L190" s="62">
        <f t="shared" si="15"/>
        <v>18.248566950771803</v>
      </c>
      <c r="M190" s="63">
        <f t="shared" si="16"/>
        <v>51.500000000000007</v>
      </c>
      <c r="N190" s="62">
        <f t="shared" si="17"/>
        <v>1</v>
      </c>
      <c r="O190" s="62">
        <f t="shared" si="18"/>
        <v>19.749999999999996</v>
      </c>
      <c r="P190" s="54">
        <f t="shared" si="19"/>
        <v>1</v>
      </c>
      <c r="Q190" s="62">
        <f t="shared" si="20"/>
        <v>53.537288901309012</v>
      </c>
    </row>
    <row r="191" spans="1:17" x14ac:dyDescent="0.25">
      <c r="A191" s="54">
        <v>189</v>
      </c>
      <c r="B191" s="58" t="s">
        <v>142</v>
      </c>
      <c r="C191" s="58" t="s">
        <v>58</v>
      </c>
      <c r="D191" s="54">
        <v>9</v>
      </c>
      <c r="E191" s="59">
        <v>6.4</v>
      </c>
      <c r="F191" s="59">
        <v>23</v>
      </c>
      <c r="G191" s="59">
        <v>20</v>
      </c>
      <c r="H191" s="60"/>
      <c r="I191" s="59">
        <v>3.2</v>
      </c>
      <c r="J191" s="61">
        <v>3</v>
      </c>
      <c r="K191" s="62">
        <f t="shared" si="14"/>
        <v>46.034554687612392</v>
      </c>
      <c r="L191" s="62">
        <f t="shared" si="15"/>
        <v>4.9378475278559009</v>
      </c>
      <c r="M191" s="63">
        <f t="shared" si="16"/>
        <v>48.543689320388346</v>
      </c>
      <c r="N191" s="62">
        <f t="shared" si="17"/>
        <v>1</v>
      </c>
      <c r="O191" s="62">
        <f t="shared" si="18"/>
        <v>19.749999999999996</v>
      </c>
      <c r="P191" s="54">
        <f t="shared" si="19"/>
        <v>1</v>
      </c>
      <c r="Q191" s="62">
        <f t="shared" si="20"/>
        <v>53.383215015252674</v>
      </c>
    </row>
    <row r="192" spans="1:17" x14ac:dyDescent="0.25">
      <c r="A192" s="54">
        <v>190</v>
      </c>
      <c r="B192" s="58" t="s">
        <v>135</v>
      </c>
      <c r="C192" s="58" t="s">
        <v>58</v>
      </c>
      <c r="D192" s="54">
        <v>9</v>
      </c>
      <c r="E192" s="59">
        <v>5</v>
      </c>
      <c r="F192" s="59">
        <v>70</v>
      </c>
      <c r="G192" s="59">
        <v>200</v>
      </c>
      <c r="H192" s="60">
        <v>9</v>
      </c>
      <c r="I192" s="59">
        <v>3.24</v>
      </c>
      <c r="J192" s="61">
        <v>195</v>
      </c>
      <c r="K192" s="62">
        <f t="shared" si="14"/>
        <v>35.964495849697187</v>
      </c>
      <c r="L192" s="62">
        <f t="shared" si="15"/>
        <v>15.028231606517958</v>
      </c>
      <c r="M192" s="63">
        <f t="shared" si="16"/>
        <v>20.599999999999998</v>
      </c>
      <c r="N192" s="62">
        <f t="shared" si="17"/>
        <v>1</v>
      </c>
      <c r="O192" s="62">
        <f t="shared" si="18"/>
        <v>19.506172839506174</v>
      </c>
      <c r="P192" s="54">
        <f t="shared" si="19"/>
        <v>1</v>
      </c>
      <c r="Q192" s="62">
        <f t="shared" si="20"/>
        <v>53.368211447256627</v>
      </c>
    </row>
    <row r="193" spans="1:17" x14ac:dyDescent="0.25">
      <c r="A193" s="54">
        <v>191</v>
      </c>
      <c r="B193" s="58" t="s">
        <v>275</v>
      </c>
      <c r="C193" s="58" t="s">
        <v>9</v>
      </c>
      <c r="D193" s="54">
        <v>9</v>
      </c>
      <c r="E193" s="59">
        <v>32</v>
      </c>
      <c r="F193" s="59">
        <v>180</v>
      </c>
      <c r="G193" s="59">
        <v>200</v>
      </c>
      <c r="H193" s="60">
        <v>10000</v>
      </c>
      <c r="I193" s="59">
        <v>10.199999999999999</v>
      </c>
      <c r="J193" s="61">
        <v>2080</v>
      </c>
      <c r="K193" s="62">
        <f t="shared" si="14"/>
        <v>43.445625</v>
      </c>
      <c r="L193" s="62">
        <f t="shared" si="15"/>
        <v>38.64402413104618</v>
      </c>
      <c r="M193" s="63">
        <f t="shared" si="16"/>
        <v>20.599999999999998</v>
      </c>
      <c r="N193" s="62">
        <f t="shared" si="17"/>
        <v>1</v>
      </c>
      <c r="O193" s="62">
        <f t="shared" si="18"/>
        <v>6.196078431372551</v>
      </c>
      <c r="P193" s="54">
        <f t="shared" si="19"/>
        <v>1</v>
      </c>
      <c r="Q193" s="62">
        <f t="shared" si="20"/>
        <v>53.310125207966649</v>
      </c>
    </row>
    <row r="194" spans="1:17" x14ac:dyDescent="0.25">
      <c r="A194" s="54">
        <v>192</v>
      </c>
      <c r="B194" s="58" t="s">
        <v>153</v>
      </c>
      <c r="C194" s="58" t="s">
        <v>175</v>
      </c>
      <c r="D194" s="54">
        <v>10</v>
      </c>
      <c r="E194" s="59">
        <v>60</v>
      </c>
      <c r="F194" s="59">
        <v>120</v>
      </c>
      <c r="G194" s="59">
        <v>200</v>
      </c>
      <c r="H194" s="60">
        <v>1000000000</v>
      </c>
      <c r="I194" s="59">
        <v>10.199999999999999</v>
      </c>
      <c r="J194" s="61">
        <v>19.559999999999999</v>
      </c>
      <c r="K194" s="62">
        <f t="shared" si="14"/>
        <v>23.170999999999999</v>
      </c>
      <c r="L194" s="62">
        <f t="shared" si="15"/>
        <v>25.762682754030784</v>
      </c>
      <c r="M194" s="63">
        <f t="shared" si="16"/>
        <v>20.599999999999998</v>
      </c>
      <c r="N194" s="62">
        <f t="shared" si="17"/>
        <v>2.7560000000000002</v>
      </c>
      <c r="O194" s="62">
        <f t="shared" si="18"/>
        <v>6.196078431372551</v>
      </c>
      <c r="P194" s="54">
        <f t="shared" si="19"/>
        <v>1</v>
      </c>
      <c r="Q194" s="62">
        <f t="shared" si="20"/>
        <v>53.221992029128344</v>
      </c>
    </row>
    <row r="195" spans="1:17" x14ac:dyDescent="0.25">
      <c r="A195" s="54">
        <v>193</v>
      </c>
      <c r="B195" s="58" t="s">
        <v>220</v>
      </c>
      <c r="C195" s="58" t="s">
        <v>211</v>
      </c>
      <c r="D195" s="54">
        <v>10</v>
      </c>
      <c r="E195" s="59">
        <v>11.73</v>
      </c>
      <c r="F195" s="59">
        <v>15</v>
      </c>
      <c r="G195" s="59">
        <v>20</v>
      </c>
      <c r="H195" s="60">
        <v>0.1</v>
      </c>
      <c r="I195" s="59">
        <v>0.1</v>
      </c>
      <c r="J195" s="61">
        <v>3</v>
      </c>
      <c r="K195" s="62">
        <f t="shared" ref="K195:K258" si="21">IF(E195=0,1,IF(EXP(ABS(LN(E195/$T$2)))&gt;100,1,100/EXP(ABS(LN(E195/$T$2)))))</f>
        <v>84.372707263389586</v>
      </c>
      <c r="L195" s="62">
        <f t="shared" ref="L195:L258" si="22">IF(F195=0,1,IF(EXP(ABS(LN(F195/$U$2)))&gt;100,1,100/EXP(ABS(LN(F195/$U$2)))))</f>
        <v>3.2203353442538485</v>
      </c>
      <c r="M195" s="63">
        <f t="shared" ref="M195:M258" si="23">IF(G195=0,1,IF(EXP(ABS(LN(G195/$V$2)))&gt;100,1,100/EXP(ABS(LN(G195/$V$2)))))</f>
        <v>48.543689320388346</v>
      </c>
      <c r="N195" s="62">
        <f t="shared" ref="N195:N258" si="24">IF(H195=0,1,IF(EXP(ABS(LN(H195/$W$2)))&gt;100,1,100/EXP(ABS(LN(H195/$W$2)))))</f>
        <v>1</v>
      </c>
      <c r="O195" s="62">
        <f t="shared" ref="O195:O258" si="25">IF(I195=0,1,IF(EXP(ABS(LN(I195/$X$2)))&gt;100,1,100/EXP(ABS(LN(I195/$X$2)))))</f>
        <v>15.822784810126587</v>
      </c>
      <c r="P195" s="54">
        <f t="shared" ref="P195:P258" si="26">IF(J195=0,1,IF(EXP(ABS(LN(J195/$Y$2)))&gt;100,1,100/EXP(ABS(LN(J195/$Y$2)))))</f>
        <v>1</v>
      </c>
      <c r="Q195" s="62">
        <f t="shared" ref="Q195:Q258" si="27">10*LOG10(PRODUCT(K195:P195))</f>
        <v>53.195187844501334</v>
      </c>
    </row>
    <row r="196" spans="1:17" x14ac:dyDescent="0.25">
      <c r="A196" s="54">
        <v>194</v>
      </c>
      <c r="B196" s="58" t="s">
        <v>316</v>
      </c>
      <c r="C196" s="58" t="s">
        <v>9</v>
      </c>
      <c r="D196" s="54">
        <v>7</v>
      </c>
      <c r="E196" s="59">
        <v>20</v>
      </c>
      <c r="F196" s="59">
        <v>40</v>
      </c>
      <c r="G196" s="59">
        <v>250</v>
      </c>
      <c r="H196" s="60">
        <v>23434</v>
      </c>
      <c r="I196" s="59">
        <v>3</v>
      </c>
      <c r="J196" s="61">
        <v>2</v>
      </c>
      <c r="K196" s="62">
        <f t="shared" si="21"/>
        <v>69.512999999999991</v>
      </c>
      <c r="L196" s="62">
        <f t="shared" si="22"/>
        <v>8.5875609180102614</v>
      </c>
      <c r="M196" s="63">
        <f t="shared" si="23"/>
        <v>16.48</v>
      </c>
      <c r="N196" s="62">
        <f t="shared" si="24"/>
        <v>1</v>
      </c>
      <c r="O196" s="62">
        <f t="shared" si="25"/>
        <v>21.066666666666674</v>
      </c>
      <c r="P196" s="54">
        <f t="shared" si="26"/>
        <v>1</v>
      </c>
      <c r="Q196" s="62">
        <f t="shared" si="27"/>
        <v>53.164888937114448</v>
      </c>
    </row>
    <row r="197" spans="1:17" x14ac:dyDescent="0.25">
      <c r="A197" s="54">
        <v>195</v>
      </c>
      <c r="B197" s="58" t="s">
        <v>112</v>
      </c>
      <c r="C197" s="58" t="s">
        <v>9</v>
      </c>
      <c r="D197" s="58">
        <v>9</v>
      </c>
      <c r="E197" s="59">
        <v>72</v>
      </c>
      <c r="F197" s="59">
        <v>180</v>
      </c>
      <c r="G197" s="59">
        <v>470.4</v>
      </c>
      <c r="H197" s="60">
        <v>8</v>
      </c>
      <c r="I197" s="59">
        <v>0.2</v>
      </c>
      <c r="J197" s="61">
        <v>4.2</v>
      </c>
      <c r="K197" s="62">
        <f t="shared" si="21"/>
        <v>19.309166666666666</v>
      </c>
      <c r="L197" s="62">
        <f t="shared" si="22"/>
        <v>38.64402413104618</v>
      </c>
      <c r="M197" s="63">
        <f t="shared" si="23"/>
        <v>8.7585034013605458</v>
      </c>
      <c r="N197" s="62">
        <f t="shared" si="24"/>
        <v>1</v>
      </c>
      <c r="O197" s="62">
        <f t="shared" si="25"/>
        <v>31.645569620253166</v>
      </c>
      <c r="P197" s="54">
        <f t="shared" si="26"/>
        <v>1</v>
      </c>
      <c r="Q197" s="62">
        <f t="shared" si="27"/>
        <v>53.155886961423306</v>
      </c>
    </row>
    <row r="198" spans="1:17" x14ac:dyDescent="0.25">
      <c r="A198" s="54">
        <v>196</v>
      </c>
      <c r="B198" s="58" t="s">
        <v>44</v>
      </c>
      <c r="C198" s="58" t="s">
        <v>9</v>
      </c>
      <c r="D198" s="58">
        <v>10</v>
      </c>
      <c r="E198" s="59">
        <v>33.67</v>
      </c>
      <c r="F198" s="59">
        <v>240</v>
      </c>
      <c r="G198" s="59">
        <v>1961.6</v>
      </c>
      <c r="H198" s="60">
        <v>1.5599999999999999E+28</v>
      </c>
      <c r="I198" s="59">
        <v>4</v>
      </c>
      <c r="J198" s="61">
        <v>0.14000000000000001</v>
      </c>
      <c r="K198" s="62">
        <f t="shared" si="21"/>
        <v>41.290763290763287</v>
      </c>
      <c r="L198" s="62">
        <f t="shared" si="22"/>
        <v>51.525365508061569</v>
      </c>
      <c r="M198" s="63">
        <f t="shared" si="23"/>
        <v>2.1003262642740621</v>
      </c>
      <c r="N198" s="62">
        <f t="shared" si="24"/>
        <v>1</v>
      </c>
      <c r="O198" s="62">
        <f t="shared" si="25"/>
        <v>15.800000000000002</v>
      </c>
      <c r="P198" s="54">
        <f t="shared" si="26"/>
        <v>2.7385714285714284</v>
      </c>
      <c r="Q198" s="62">
        <f t="shared" si="27"/>
        <v>52.863419154602028</v>
      </c>
    </row>
    <row r="199" spans="1:17" x14ac:dyDescent="0.25">
      <c r="A199" s="54">
        <v>197</v>
      </c>
      <c r="B199" s="58" t="s">
        <v>431</v>
      </c>
      <c r="C199" s="58" t="s">
        <v>8</v>
      </c>
      <c r="D199" s="58">
        <v>10</v>
      </c>
      <c r="E199" s="59">
        <v>11.42</v>
      </c>
      <c r="F199" s="59">
        <v>1008</v>
      </c>
      <c r="G199" s="59">
        <v>81</v>
      </c>
      <c r="H199" s="60"/>
      <c r="I199" s="59"/>
      <c r="K199" s="62">
        <f t="shared" si="21"/>
        <v>82.14290852070836</v>
      </c>
      <c r="L199" s="62">
        <f t="shared" si="22"/>
        <v>46.209325396825392</v>
      </c>
      <c r="M199" s="63">
        <f t="shared" si="23"/>
        <v>50.864197530864203</v>
      </c>
      <c r="N199" s="62">
        <f t="shared" si="24"/>
        <v>1</v>
      </c>
      <c r="O199" s="62">
        <f t="shared" si="25"/>
        <v>1</v>
      </c>
      <c r="P199" s="54">
        <f t="shared" si="26"/>
        <v>1</v>
      </c>
      <c r="Q199" s="62">
        <f t="shared" si="27"/>
        <v>52.857119018311636</v>
      </c>
    </row>
    <row r="200" spans="1:17" x14ac:dyDescent="0.25">
      <c r="A200" s="54">
        <v>198</v>
      </c>
      <c r="B200" s="58" t="s">
        <v>270</v>
      </c>
      <c r="C200" s="58" t="s">
        <v>9</v>
      </c>
      <c r="D200" s="54">
        <v>9</v>
      </c>
      <c r="E200" s="59">
        <v>32.1</v>
      </c>
      <c r="F200" s="59">
        <v>168</v>
      </c>
      <c r="G200" s="59">
        <v>8</v>
      </c>
      <c r="H200" s="60">
        <v>5</v>
      </c>
      <c r="I200" s="59">
        <v>10</v>
      </c>
      <c r="J200" s="61">
        <v>3</v>
      </c>
      <c r="K200" s="62">
        <f t="shared" si="21"/>
        <v>43.310280373831773</v>
      </c>
      <c r="L200" s="62">
        <f t="shared" si="22"/>
        <v>36.067755855643107</v>
      </c>
      <c r="M200" s="63">
        <f t="shared" si="23"/>
        <v>19.417475728155338</v>
      </c>
      <c r="N200" s="62">
        <f t="shared" si="24"/>
        <v>1</v>
      </c>
      <c r="O200" s="62">
        <f t="shared" si="25"/>
        <v>6.3199999999999994</v>
      </c>
      <c r="P200" s="54">
        <f t="shared" si="26"/>
        <v>1</v>
      </c>
      <c r="Q200" s="62">
        <f t="shared" si="27"/>
        <v>52.826199656858286</v>
      </c>
    </row>
    <row r="201" spans="1:17" x14ac:dyDescent="0.25">
      <c r="A201" s="54">
        <v>199</v>
      </c>
      <c r="B201" s="58" t="s">
        <v>301</v>
      </c>
      <c r="C201" s="58" t="s">
        <v>9</v>
      </c>
      <c r="D201" s="54">
        <v>8</v>
      </c>
      <c r="E201" s="59">
        <v>17.45</v>
      </c>
      <c r="F201" s="59">
        <v>25.6</v>
      </c>
      <c r="G201" s="59">
        <v>402.1</v>
      </c>
      <c r="H201" s="60">
        <v>45000000000</v>
      </c>
      <c r="I201" s="59">
        <v>15.3</v>
      </c>
      <c r="J201" s="61">
        <v>3.7749999999999999E-2</v>
      </c>
      <c r="K201" s="62">
        <f t="shared" si="21"/>
        <v>79.671060171919777</v>
      </c>
      <c r="L201" s="62">
        <f t="shared" si="22"/>
        <v>5.4960389875265685</v>
      </c>
      <c r="M201" s="63">
        <f t="shared" si="23"/>
        <v>10.246207411091767</v>
      </c>
      <c r="N201" s="62">
        <f t="shared" si="24"/>
        <v>1</v>
      </c>
      <c r="O201" s="62">
        <f t="shared" si="25"/>
        <v>4.1307189542483655</v>
      </c>
      <c r="P201" s="54">
        <f t="shared" si="26"/>
        <v>10.156291390728478</v>
      </c>
      <c r="Q201" s="62">
        <f t="shared" si="27"/>
        <v>52.746743441121417</v>
      </c>
    </row>
    <row r="202" spans="1:17" x14ac:dyDescent="0.25">
      <c r="A202" s="54">
        <v>200</v>
      </c>
      <c r="B202" s="58" t="s">
        <v>303</v>
      </c>
      <c r="C202" s="58" t="s">
        <v>9</v>
      </c>
      <c r="D202" s="54">
        <v>8</v>
      </c>
      <c r="E202" s="59">
        <v>40</v>
      </c>
      <c r="F202" s="59">
        <v>100</v>
      </c>
      <c r="G202" s="59">
        <v>8</v>
      </c>
      <c r="H202" s="60">
        <v>10000000000</v>
      </c>
      <c r="I202" s="59">
        <v>5</v>
      </c>
      <c r="J202" s="59">
        <v>3</v>
      </c>
      <c r="K202" s="62">
        <f t="shared" si="21"/>
        <v>34.756499999999996</v>
      </c>
      <c r="L202" s="62">
        <f t="shared" si="22"/>
        <v>21.468902295025657</v>
      </c>
      <c r="M202" s="63">
        <f t="shared" si="23"/>
        <v>19.417475728155338</v>
      </c>
      <c r="N202" s="62">
        <f t="shared" si="24"/>
        <v>1</v>
      </c>
      <c r="O202" s="62">
        <f t="shared" si="25"/>
        <v>12.639999999999999</v>
      </c>
      <c r="P202" s="54">
        <f t="shared" si="26"/>
        <v>1</v>
      </c>
      <c r="Q202" s="62">
        <f t="shared" si="27"/>
        <v>52.62785720700856</v>
      </c>
    </row>
    <row r="203" spans="1:17" x14ac:dyDescent="0.25">
      <c r="A203" s="54">
        <v>201</v>
      </c>
      <c r="B203" s="58" t="s">
        <v>164</v>
      </c>
      <c r="C203" s="58" t="s">
        <v>160</v>
      </c>
      <c r="D203" s="54">
        <v>9</v>
      </c>
      <c r="E203" s="61">
        <v>40.82</v>
      </c>
      <c r="F203" s="59">
        <v>60</v>
      </c>
      <c r="G203" s="59">
        <v>320</v>
      </c>
      <c r="H203" s="60">
        <v>6</v>
      </c>
      <c r="I203" s="59">
        <v>2</v>
      </c>
      <c r="J203" s="61">
        <v>5</v>
      </c>
      <c r="K203" s="62">
        <f t="shared" si="21"/>
        <v>34.058304752572269</v>
      </c>
      <c r="L203" s="62">
        <f t="shared" si="22"/>
        <v>12.88134137701539</v>
      </c>
      <c r="M203" s="63">
        <f t="shared" si="23"/>
        <v>12.875000000000004</v>
      </c>
      <c r="N203" s="62">
        <f t="shared" si="24"/>
        <v>1</v>
      </c>
      <c r="O203" s="62">
        <f t="shared" si="25"/>
        <v>31.6</v>
      </c>
      <c r="P203" s="54">
        <f t="shared" si="26"/>
        <v>1</v>
      </c>
      <c r="Q203" s="62">
        <f t="shared" si="27"/>
        <v>52.516184374588676</v>
      </c>
    </row>
    <row r="204" spans="1:17" x14ac:dyDescent="0.25">
      <c r="A204" s="54">
        <v>202</v>
      </c>
      <c r="B204" s="58" t="s">
        <v>86</v>
      </c>
      <c r="C204" s="58" t="s">
        <v>85</v>
      </c>
      <c r="D204" s="54">
        <v>9</v>
      </c>
      <c r="E204" s="59">
        <v>50</v>
      </c>
      <c r="F204" s="59">
        <v>150</v>
      </c>
      <c r="G204" s="59">
        <v>90</v>
      </c>
      <c r="H204" s="60">
        <v>30000</v>
      </c>
      <c r="I204" s="59">
        <v>15</v>
      </c>
      <c r="J204" s="61">
        <v>15</v>
      </c>
      <c r="K204" s="62">
        <f t="shared" si="21"/>
        <v>27.805200000000003</v>
      </c>
      <c r="L204" s="62">
        <f t="shared" si="22"/>
        <v>32.203353442538479</v>
      </c>
      <c r="M204" s="63">
        <f t="shared" si="23"/>
        <v>45.777777777777779</v>
      </c>
      <c r="N204" s="62">
        <f t="shared" si="24"/>
        <v>1</v>
      </c>
      <c r="O204" s="62">
        <f t="shared" si="25"/>
        <v>4.2133333333333338</v>
      </c>
      <c r="P204" s="54">
        <f t="shared" si="26"/>
        <v>1</v>
      </c>
      <c r="Q204" s="62">
        <f t="shared" si="27"/>
        <v>52.373076476638197</v>
      </c>
    </row>
    <row r="205" spans="1:17" x14ac:dyDescent="0.25">
      <c r="A205" s="54">
        <v>203</v>
      </c>
      <c r="B205" s="58" t="s">
        <v>172</v>
      </c>
      <c r="C205" s="58" t="s">
        <v>160</v>
      </c>
      <c r="D205" s="54">
        <v>8</v>
      </c>
      <c r="E205" s="59">
        <v>40.82</v>
      </c>
      <c r="F205" s="59">
        <v>213</v>
      </c>
      <c r="G205" s="59">
        <v>12</v>
      </c>
      <c r="H205" s="60">
        <v>3</v>
      </c>
      <c r="I205" s="59">
        <v>16.8</v>
      </c>
      <c r="J205" s="61">
        <v>12.6</v>
      </c>
      <c r="K205" s="62">
        <f t="shared" si="21"/>
        <v>34.058304752572269</v>
      </c>
      <c r="L205" s="62">
        <f t="shared" si="22"/>
        <v>45.728761888404648</v>
      </c>
      <c r="M205" s="63">
        <f t="shared" si="23"/>
        <v>29.126213592233011</v>
      </c>
      <c r="N205" s="62">
        <f t="shared" si="24"/>
        <v>1</v>
      </c>
      <c r="O205" s="62">
        <f t="shared" si="25"/>
        <v>3.7619047619047619</v>
      </c>
      <c r="P205" s="54">
        <f t="shared" si="26"/>
        <v>1</v>
      </c>
      <c r="Q205" s="62">
        <f t="shared" si="27"/>
        <v>52.321042967533423</v>
      </c>
    </row>
    <row r="206" spans="1:17" x14ac:dyDescent="0.25">
      <c r="A206" s="54">
        <v>204</v>
      </c>
      <c r="B206" s="58" t="s">
        <v>309</v>
      </c>
      <c r="C206" s="58" t="s">
        <v>9</v>
      </c>
      <c r="D206" s="54">
        <v>10</v>
      </c>
      <c r="E206" s="59">
        <v>9.1</v>
      </c>
      <c r="F206" s="59">
        <v>6.75</v>
      </c>
      <c r="G206" s="59">
        <v>8.1</v>
      </c>
      <c r="H206" s="60">
        <v>2.7E+16</v>
      </c>
      <c r="I206" s="59">
        <v>0.56599999999999995</v>
      </c>
      <c r="J206" s="61">
        <v>0.6</v>
      </c>
      <c r="K206" s="62">
        <f t="shared" si="21"/>
        <v>65.455382446448866</v>
      </c>
      <c r="L206" s="62">
        <f t="shared" si="22"/>
        <v>1.4491509049142324</v>
      </c>
      <c r="M206" s="63">
        <f t="shared" si="23"/>
        <v>19.660194174757279</v>
      </c>
      <c r="N206" s="62">
        <f t="shared" si="24"/>
        <v>1</v>
      </c>
      <c r="O206" s="62">
        <f t="shared" si="25"/>
        <v>89.556962025316437</v>
      </c>
      <c r="P206" s="54">
        <f t="shared" si="26"/>
        <v>1</v>
      </c>
      <c r="Q206" s="62">
        <f t="shared" si="27"/>
        <v>52.227461328339821</v>
      </c>
    </row>
    <row r="207" spans="1:17" x14ac:dyDescent="0.25">
      <c r="A207" s="54">
        <v>205</v>
      </c>
      <c r="B207" s="58" t="s">
        <v>251</v>
      </c>
      <c r="C207" s="58" t="s">
        <v>12</v>
      </c>
      <c r="D207" s="54">
        <v>9</v>
      </c>
      <c r="E207" s="59">
        <v>40.81</v>
      </c>
      <c r="F207" s="59">
        <v>1008</v>
      </c>
      <c r="G207" s="59">
        <v>480</v>
      </c>
      <c r="H207" s="60">
        <v>3.7</v>
      </c>
      <c r="I207" s="59">
        <v>5.2</v>
      </c>
      <c r="J207" s="61">
        <v>4.0999999999999996</v>
      </c>
      <c r="K207" s="62">
        <f t="shared" si="21"/>
        <v>34.066650330801266</v>
      </c>
      <c r="L207" s="62">
        <f t="shared" si="22"/>
        <v>46.209325396825392</v>
      </c>
      <c r="M207" s="63">
        <f t="shared" si="23"/>
        <v>8.5833333333333339</v>
      </c>
      <c r="N207" s="62">
        <f t="shared" si="24"/>
        <v>1</v>
      </c>
      <c r="O207" s="62">
        <f t="shared" si="25"/>
        <v>12.153846153846155</v>
      </c>
      <c r="P207" s="54">
        <f t="shared" si="26"/>
        <v>1</v>
      </c>
      <c r="Q207" s="62">
        <f t="shared" si="27"/>
        <v>52.154287744918939</v>
      </c>
    </row>
    <row r="208" spans="1:17" x14ac:dyDescent="0.25">
      <c r="A208" s="54">
        <v>206</v>
      </c>
      <c r="B208" s="58" t="s">
        <v>439</v>
      </c>
      <c r="C208" s="58" t="s">
        <v>8</v>
      </c>
      <c r="D208" s="54">
        <v>10</v>
      </c>
      <c r="E208" s="59">
        <v>9</v>
      </c>
      <c r="F208" s="59">
        <v>1008</v>
      </c>
      <c r="G208" s="59">
        <v>78.400000000000006</v>
      </c>
      <c r="H208" s="60"/>
      <c r="I208" s="59"/>
      <c r="K208" s="62">
        <f t="shared" si="21"/>
        <v>64.736092529454922</v>
      </c>
      <c r="L208" s="62">
        <f t="shared" si="22"/>
        <v>46.209325396825392</v>
      </c>
      <c r="M208" s="63">
        <f t="shared" si="23"/>
        <v>52.551020408163261</v>
      </c>
      <c r="N208" s="62">
        <f t="shared" si="24"/>
        <v>1</v>
      </c>
      <c r="O208" s="62">
        <f t="shared" si="25"/>
        <v>1</v>
      </c>
      <c r="P208" s="54">
        <f t="shared" si="26"/>
        <v>1</v>
      </c>
      <c r="Q208" s="62">
        <f t="shared" si="27"/>
        <v>51.964572635548706</v>
      </c>
    </row>
    <row r="209" spans="1:17" x14ac:dyDescent="0.25">
      <c r="A209" s="54">
        <v>207</v>
      </c>
      <c r="B209" s="58" t="s">
        <v>458</v>
      </c>
      <c r="C209" s="58" t="s">
        <v>34</v>
      </c>
      <c r="D209" s="58">
        <v>12</v>
      </c>
      <c r="E209" s="59">
        <v>42.2</v>
      </c>
      <c r="F209" s="59">
        <v>53.8</v>
      </c>
      <c r="G209" s="59">
        <v>183.4</v>
      </c>
      <c r="H209" s="60">
        <v>3.0000000000000001E+23</v>
      </c>
      <c r="I209" s="59">
        <v>3.5</v>
      </c>
      <c r="J209" s="59">
        <v>2.2999999999999998</v>
      </c>
      <c r="K209" s="62">
        <f t="shared" si="21"/>
        <v>32.94454976303318</v>
      </c>
      <c r="L209" s="62">
        <f t="shared" si="22"/>
        <v>11.5502694347238</v>
      </c>
      <c r="M209" s="63">
        <f t="shared" si="23"/>
        <v>22.46455834242094</v>
      </c>
      <c r="N209" s="62">
        <f t="shared" si="24"/>
        <v>1</v>
      </c>
      <c r="O209" s="62">
        <f t="shared" si="25"/>
        <v>18.057142857142857</v>
      </c>
      <c r="P209" s="54">
        <f t="shared" si="26"/>
        <v>1</v>
      </c>
      <c r="Q209" s="62">
        <f t="shared" si="27"/>
        <v>51.885226104596008</v>
      </c>
    </row>
    <row r="210" spans="1:17" x14ac:dyDescent="0.25">
      <c r="A210" s="54">
        <v>208</v>
      </c>
      <c r="B210" s="58" t="s">
        <v>402</v>
      </c>
      <c r="C210" s="58" t="s">
        <v>27</v>
      </c>
      <c r="D210" s="54">
        <v>8</v>
      </c>
      <c r="E210" s="59">
        <v>10.199999999999999</v>
      </c>
      <c r="F210" s="59">
        <v>75</v>
      </c>
      <c r="G210" s="59">
        <v>8</v>
      </c>
      <c r="H210" s="60">
        <v>2</v>
      </c>
      <c r="I210" s="59">
        <v>9.8000000000000007</v>
      </c>
      <c r="J210" s="61">
        <v>9.75</v>
      </c>
      <c r="K210" s="62">
        <f t="shared" si="21"/>
        <v>73.367571533382232</v>
      </c>
      <c r="L210" s="62">
        <f t="shared" si="22"/>
        <v>16.101676721269243</v>
      </c>
      <c r="M210" s="63">
        <f t="shared" si="23"/>
        <v>19.417475728155338</v>
      </c>
      <c r="N210" s="62">
        <f t="shared" si="24"/>
        <v>1</v>
      </c>
      <c r="O210" s="62">
        <f t="shared" si="25"/>
        <v>6.4489795918367347</v>
      </c>
      <c r="P210" s="54">
        <f t="shared" si="26"/>
        <v>1</v>
      </c>
      <c r="Q210" s="62">
        <f t="shared" si="27"/>
        <v>51.700590206327782</v>
      </c>
    </row>
    <row r="211" spans="1:17" x14ac:dyDescent="0.25">
      <c r="A211" s="54">
        <v>209</v>
      </c>
      <c r="B211" s="58" t="s">
        <v>210</v>
      </c>
      <c r="C211" s="58" t="s">
        <v>56</v>
      </c>
      <c r="D211" s="54">
        <v>11</v>
      </c>
      <c r="E211" s="59">
        <v>11</v>
      </c>
      <c r="F211" s="59">
        <v>500</v>
      </c>
      <c r="G211" s="59">
        <v>8</v>
      </c>
      <c r="H211" s="60"/>
      <c r="I211" s="59"/>
      <c r="K211" s="62">
        <f t="shared" si="21"/>
        <v>79.121890869333797</v>
      </c>
      <c r="L211" s="62">
        <f t="shared" si="22"/>
        <v>93.158000000000001</v>
      </c>
      <c r="M211" s="63">
        <f t="shared" si="23"/>
        <v>19.417475728155338</v>
      </c>
      <c r="N211" s="62">
        <f t="shared" si="24"/>
        <v>1</v>
      </c>
      <c r="O211" s="62">
        <f t="shared" si="25"/>
        <v>1</v>
      </c>
      <c r="P211" s="54">
        <f t="shared" si="26"/>
        <v>1</v>
      </c>
      <c r="Q211" s="62">
        <f t="shared" si="27"/>
        <v>51.557095846573716</v>
      </c>
    </row>
    <row r="212" spans="1:17" x14ac:dyDescent="0.25">
      <c r="A212" s="54">
        <v>210</v>
      </c>
      <c r="B212" s="58" t="s">
        <v>40</v>
      </c>
      <c r="C212" s="58" t="s">
        <v>8</v>
      </c>
      <c r="D212" s="54">
        <v>11</v>
      </c>
      <c r="E212" s="59">
        <v>4.37</v>
      </c>
      <c r="F212" s="59">
        <v>403.2</v>
      </c>
      <c r="G212" s="59">
        <v>78.400000000000006</v>
      </c>
      <c r="H212" s="60"/>
      <c r="I212" s="59"/>
      <c r="K212" s="62">
        <f t="shared" si="21"/>
        <v>31.432969372635341</v>
      </c>
      <c r="L212" s="62">
        <f t="shared" si="22"/>
        <v>86.562614053543427</v>
      </c>
      <c r="M212" s="63">
        <f t="shared" si="23"/>
        <v>52.551020408163261</v>
      </c>
      <c r="N212" s="62">
        <f t="shared" si="24"/>
        <v>1</v>
      </c>
      <c r="O212" s="62">
        <f t="shared" si="25"/>
        <v>1</v>
      </c>
      <c r="P212" s="54">
        <f t="shared" si="26"/>
        <v>1</v>
      </c>
      <c r="Q212" s="62">
        <f t="shared" si="27"/>
        <v>51.552969256870483</v>
      </c>
    </row>
    <row r="213" spans="1:17" x14ac:dyDescent="0.25">
      <c r="A213" s="54">
        <v>211</v>
      </c>
      <c r="B213" s="58" t="s">
        <v>388</v>
      </c>
      <c r="C213" s="58" t="s">
        <v>17</v>
      </c>
      <c r="D213" s="54">
        <v>9</v>
      </c>
      <c r="E213" s="59">
        <v>16</v>
      </c>
      <c r="F213" s="59">
        <v>23</v>
      </c>
      <c r="G213" s="59">
        <v>393.2</v>
      </c>
      <c r="H213" s="60">
        <v>9.9999999999999992E+22</v>
      </c>
      <c r="I213" s="59">
        <v>0.2</v>
      </c>
      <c r="J213" s="61">
        <v>2</v>
      </c>
      <c r="K213" s="62">
        <f t="shared" si="21"/>
        <v>86.891249999999999</v>
      </c>
      <c r="L213" s="62">
        <f t="shared" si="22"/>
        <v>4.9378475278559009</v>
      </c>
      <c r="M213" s="63">
        <f t="shared" si="23"/>
        <v>10.478128179043745</v>
      </c>
      <c r="N213" s="62">
        <f t="shared" si="24"/>
        <v>1</v>
      </c>
      <c r="O213" s="62">
        <f t="shared" si="25"/>
        <v>31.645569620253166</v>
      </c>
      <c r="P213" s="54">
        <f t="shared" si="26"/>
        <v>1</v>
      </c>
      <c r="Q213" s="62">
        <f t="shared" si="27"/>
        <v>51.531103447399445</v>
      </c>
    </row>
    <row r="214" spans="1:17" x14ac:dyDescent="0.25">
      <c r="A214" s="54">
        <v>212</v>
      </c>
      <c r="B214" s="58" t="s">
        <v>271</v>
      </c>
      <c r="C214" s="58" t="s">
        <v>9</v>
      </c>
      <c r="D214" s="54">
        <v>9</v>
      </c>
      <c r="E214" s="59">
        <v>3.2</v>
      </c>
      <c r="F214" s="59">
        <v>616</v>
      </c>
      <c r="G214" s="59">
        <v>320</v>
      </c>
      <c r="H214" s="60">
        <v>230</v>
      </c>
      <c r="I214" s="59">
        <v>10.199999999999999</v>
      </c>
      <c r="J214" s="61">
        <v>19</v>
      </c>
      <c r="K214" s="62">
        <f t="shared" si="21"/>
        <v>23.017277343806196</v>
      </c>
      <c r="L214" s="62">
        <f t="shared" si="22"/>
        <v>75.615259740259745</v>
      </c>
      <c r="M214" s="63">
        <f t="shared" si="23"/>
        <v>12.875000000000004</v>
      </c>
      <c r="N214" s="62">
        <f t="shared" si="24"/>
        <v>1</v>
      </c>
      <c r="O214" s="62">
        <f t="shared" si="25"/>
        <v>6.196078431372551</v>
      </c>
      <c r="P214" s="54">
        <f t="shared" si="26"/>
        <v>1</v>
      </c>
      <c r="Q214" s="62">
        <f t="shared" si="27"/>
        <v>51.425275432655333</v>
      </c>
    </row>
    <row r="215" spans="1:17" x14ac:dyDescent="0.25">
      <c r="A215" s="54">
        <v>213</v>
      </c>
      <c r="B215" s="58" t="s">
        <v>445</v>
      </c>
      <c r="C215" s="58" t="s">
        <v>8</v>
      </c>
      <c r="D215" s="54">
        <v>10</v>
      </c>
      <c r="E215" s="59">
        <v>5.65</v>
      </c>
      <c r="F215" s="59">
        <v>10.8</v>
      </c>
      <c r="G215" s="59">
        <v>78.400000000000006</v>
      </c>
      <c r="H215" s="60">
        <v>4</v>
      </c>
      <c r="I215" s="59">
        <v>2.2599999999999998</v>
      </c>
      <c r="J215" s="61">
        <v>5.4</v>
      </c>
      <c r="K215" s="62">
        <f t="shared" si="21"/>
        <v>40.639880310157821</v>
      </c>
      <c r="L215" s="62">
        <f t="shared" si="22"/>
        <v>2.3186414478627708</v>
      </c>
      <c r="M215" s="63">
        <f t="shared" si="23"/>
        <v>52.551020408163261</v>
      </c>
      <c r="N215" s="62">
        <f t="shared" si="24"/>
        <v>1</v>
      </c>
      <c r="O215" s="62">
        <f t="shared" si="25"/>
        <v>27.964601769911507</v>
      </c>
      <c r="P215" s="54">
        <f t="shared" si="26"/>
        <v>1</v>
      </c>
      <c r="Q215" s="62">
        <f t="shared" si="27"/>
        <v>51.413758077205301</v>
      </c>
    </row>
    <row r="216" spans="1:17" x14ac:dyDescent="0.25">
      <c r="A216" s="54">
        <v>214</v>
      </c>
      <c r="B216" s="58" t="s">
        <v>413</v>
      </c>
      <c r="C216" s="58" t="s">
        <v>47</v>
      </c>
      <c r="D216" s="54">
        <v>12</v>
      </c>
      <c r="E216" s="59">
        <v>9</v>
      </c>
      <c r="F216" s="59">
        <v>60</v>
      </c>
      <c r="G216" s="59">
        <v>400</v>
      </c>
      <c r="H216" s="60">
        <v>7.2E+21</v>
      </c>
      <c r="I216" s="59">
        <v>4</v>
      </c>
      <c r="J216" s="61">
        <v>1</v>
      </c>
      <c r="K216" s="62">
        <f t="shared" si="21"/>
        <v>64.736092529454922</v>
      </c>
      <c r="L216" s="62">
        <f t="shared" si="22"/>
        <v>12.88134137701539</v>
      </c>
      <c r="M216" s="63">
        <f t="shared" si="23"/>
        <v>10.299999999999999</v>
      </c>
      <c r="N216" s="62">
        <f t="shared" si="24"/>
        <v>1</v>
      </c>
      <c r="O216" s="62">
        <f t="shared" si="25"/>
        <v>15.800000000000002</v>
      </c>
      <c r="P216" s="54">
        <f t="shared" si="26"/>
        <v>1</v>
      </c>
      <c r="Q216" s="62">
        <f t="shared" si="27"/>
        <v>51.326018834130245</v>
      </c>
    </row>
    <row r="217" spans="1:17" x14ac:dyDescent="0.25">
      <c r="A217" s="54">
        <v>215</v>
      </c>
      <c r="B217" s="58" t="s">
        <v>421</v>
      </c>
      <c r="C217" s="58" t="s">
        <v>19</v>
      </c>
      <c r="D217" s="54">
        <v>8</v>
      </c>
      <c r="E217" s="59">
        <v>130</v>
      </c>
      <c r="F217" s="59">
        <v>380</v>
      </c>
      <c r="G217" s="59">
        <v>120</v>
      </c>
      <c r="H217" s="60">
        <v>100000</v>
      </c>
      <c r="I217" s="59">
        <v>14</v>
      </c>
      <c r="J217" s="61">
        <v>21</v>
      </c>
      <c r="K217" s="62">
        <f t="shared" si="21"/>
        <v>10.694307692307691</v>
      </c>
      <c r="L217" s="62">
        <f t="shared" si="22"/>
        <v>81.58182872109748</v>
      </c>
      <c r="M217" s="63">
        <f t="shared" si="23"/>
        <v>34.333333333333343</v>
      </c>
      <c r="N217" s="62">
        <f t="shared" si="24"/>
        <v>1</v>
      </c>
      <c r="O217" s="62">
        <f t="shared" si="25"/>
        <v>4.5142857142857133</v>
      </c>
      <c r="P217" s="54">
        <f t="shared" si="26"/>
        <v>1</v>
      </c>
      <c r="Q217" s="62">
        <f t="shared" si="27"/>
        <v>51.310511240232735</v>
      </c>
    </row>
    <row r="218" spans="1:17" x14ac:dyDescent="0.25">
      <c r="A218" s="54">
        <v>216</v>
      </c>
      <c r="B218" s="58" t="s">
        <v>300</v>
      </c>
      <c r="C218" s="58" t="s">
        <v>9</v>
      </c>
      <c r="D218" s="54">
        <v>8</v>
      </c>
      <c r="E218" s="59">
        <v>15</v>
      </c>
      <c r="F218" s="59">
        <v>110</v>
      </c>
      <c r="G218" s="59">
        <v>350</v>
      </c>
      <c r="H218" s="60">
        <v>122093</v>
      </c>
      <c r="I218" s="59">
        <v>12.2</v>
      </c>
      <c r="J218" s="61">
        <v>3</v>
      </c>
      <c r="K218" s="62">
        <f t="shared" si="21"/>
        <v>92.683999999999997</v>
      </c>
      <c r="L218" s="62">
        <f t="shared" si="22"/>
        <v>23.615792524528217</v>
      </c>
      <c r="M218" s="63">
        <f t="shared" si="23"/>
        <v>11.77142857142857</v>
      </c>
      <c r="N218" s="62">
        <f t="shared" si="24"/>
        <v>1</v>
      </c>
      <c r="O218" s="62">
        <f t="shared" si="25"/>
        <v>5.1803278688524594</v>
      </c>
      <c r="P218" s="54">
        <f t="shared" si="26"/>
        <v>1</v>
      </c>
      <c r="Q218" s="62">
        <f t="shared" si="27"/>
        <v>51.253937125166829</v>
      </c>
    </row>
    <row r="219" spans="1:17" x14ac:dyDescent="0.25">
      <c r="A219" s="54">
        <v>217</v>
      </c>
      <c r="B219" s="54" t="s">
        <v>105</v>
      </c>
      <c r="C219" s="58" t="s">
        <v>9</v>
      </c>
      <c r="D219" s="54">
        <v>9</v>
      </c>
      <c r="E219" s="59">
        <v>40.799999999999997</v>
      </c>
      <c r="F219" s="59">
        <v>1008</v>
      </c>
      <c r="G219" s="59">
        <v>78.400000000000006</v>
      </c>
      <c r="H219" s="60">
        <v>6000000000000</v>
      </c>
      <c r="I219" s="59">
        <v>39.200000000000003</v>
      </c>
      <c r="J219" s="61">
        <v>2.5</v>
      </c>
      <c r="K219" s="62">
        <f t="shared" si="21"/>
        <v>34.074999999999996</v>
      </c>
      <c r="L219" s="62">
        <f t="shared" si="22"/>
        <v>46.209325396825392</v>
      </c>
      <c r="M219" s="63">
        <f t="shared" si="23"/>
        <v>52.551020408163261</v>
      </c>
      <c r="N219" s="62">
        <f t="shared" si="24"/>
        <v>1</v>
      </c>
      <c r="O219" s="62">
        <f t="shared" si="25"/>
        <v>1.6122448979591839</v>
      </c>
      <c r="P219" s="54">
        <f t="shared" si="26"/>
        <v>1</v>
      </c>
      <c r="Q219" s="62">
        <f t="shared" si="27"/>
        <v>51.251776574807757</v>
      </c>
    </row>
    <row r="220" spans="1:17" x14ac:dyDescent="0.25">
      <c r="A220" s="54">
        <v>218</v>
      </c>
      <c r="B220" s="58" t="s">
        <v>364</v>
      </c>
      <c r="C220" s="58" t="s">
        <v>85</v>
      </c>
      <c r="D220" s="54">
        <v>8</v>
      </c>
      <c r="E220" s="59">
        <v>22.22</v>
      </c>
      <c r="F220" s="59">
        <v>60</v>
      </c>
      <c r="G220" s="59">
        <v>200</v>
      </c>
      <c r="H220" s="60">
        <v>200000</v>
      </c>
      <c r="I220" s="59">
        <v>7.9</v>
      </c>
      <c r="J220" s="61">
        <v>195</v>
      </c>
      <c r="K220" s="62">
        <f t="shared" si="21"/>
        <v>62.567956795679571</v>
      </c>
      <c r="L220" s="62">
        <f t="shared" si="22"/>
        <v>12.88134137701539</v>
      </c>
      <c r="M220" s="63">
        <f t="shared" si="23"/>
        <v>20.599999999999998</v>
      </c>
      <c r="N220" s="62">
        <f t="shared" si="24"/>
        <v>1</v>
      </c>
      <c r="O220" s="62">
        <f t="shared" si="25"/>
        <v>7.9999999999999991</v>
      </c>
      <c r="P220" s="54">
        <f t="shared" si="26"/>
        <v>1</v>
      </c>
      <c r="Q220" s="62">
        <f t="shared" si="27"/>
        <v>51.232702702635358</v>
      </c>
    </row>
    <row r="221" spans="1:17" x14ac:dyDescent="0.25">
      <c r="A221" s="54">
        <v>219</v>
      </c>
      <c r="B221" s="58" t="s">
        <v>225</v>
      </c>
      <c r="C221" s="58" t="s">
        <v>58</v>
      </c>
      <c r="D221" s="54">
        <v>8</v>
      </c>
      <c r="E221" s="59">
        <v>44</v>
      </c>
      <c r="F221" s="59">
        <v>75</v>
      </c>
      <c r="G221" s="59">
        <v>200</v>
      </c>
      <c r="H221" s="60"/>
      <c r="I221" s="59">
        <v>5</v>
      </c>
      <c r="K221" s="62">
        <f t="shared" si="21"/>
        <v>31.596818181818179</v>
      </c>
      <c r="L221" s="62">
        <f t="shared" si="22"/>
        <v>16.101676721269243</v>
      </c>
      <c r="M221" s="63">
        <f t="shared" si="23"/>
        <v>20.599999999999998</v>
      </c>
      <c r="N221" s="62">
        <f t="shared" si="24"/>
        <v>1</v>
      </c>
      <c r="O221" s="62">
        <f t="shared" si="25"/>
        <v>12.639999999999999</v>
      </c>
      <c r="P221" s="54">
        <f t="shared" si="26"/>
        <v>1</v>
      </c>
      <c r="Q221" s="62">
        <f t="shared" si="27"/>
        <v>51.221287483446758</v>
      </c>
    </row>
    <row r="222" spans="1:17" x14ac:dyDescent="0.25">
      <c r="A222" s="54">
        <v>220</v>
      </c>
      <c r="B222" s="58" t="s">
        <v>450</v>
      </c>
      <c r="C222" s="58" t="s">
        <v>34</v>
      </c>
      <c r="D222" s="54">
        <v>9</v>
      </c>
      <c r="E222" s="59">
        <v>10.6</v>
      </c>
      <c r="F222" s="59">
        <v>8.0640000000000001</v>
      </c>
      <c r="G222" s="59">
        <v>20</v>
      </c>
      <c r="H222" s="60">
        <v>10</v>
      </c>
      <c r="I222" s="59">
        <v>3.2</v>
      </c>
      <c r="J222" s="61">
        <v>13</v>
      </c>
      <c r="K222" s="62">
        <f t="shared" si="21"/>
        <v>76.244731201358022</v>
      </c>
      <c r="L222" s="62">
        <f t="shared" si="22"/>
        <v>1.7312522810708695</v>
      </c>
      <c r="M222" s="63">
        <f t="shared" si="23"/>
        <v>48.543689320388346</v>
      </c>
      <c r="N222" s="62">
        <f t="shared" si="24"/>
        <v>1</v>
      </c>
      <c r="O222" s="62">
        <f t="shared" si="25"/>
        <v>19.749999999999996</v>
      </c>
      <c r="P222" s="54">
        <f t="shared" si="26"/>
        <v>1</v>
      </c>
      <c r="Q222" s="62">
        <f t="shared" si="27"/>
        <v>51.022700758900079</v>
      </c>
    </row>
    <row r="223" spans="1:17" x14ac:dyDescent="0.25">
      <c r="A223" s="54">
        <v>221</v>
      </c>
      <c r="B223" s="58" t="s">
        <v>192</v>
      </c>
      <c r="C223" s="58" t="s">
        <v>7</v>
      </c>
      <c r="D223" s="54">
        <v>11</v>
      </c>
      <c r="E223" s="59">
        <v>9</v>
      </c>
      <c r="F223" s="59">
        <v>43</v>
      </c>
      <c r="G223" s="59">
        <v>8</v>
      </c>
      <c r="H223" s="60">
        <v>3.7E+17</v>
      </c>
      <c r="I223" s="59">
        <v>6</v>
      </c>
      <c r="J223" s="61">
        <v>69</v>
      </c>
      <c r="K223" s="62">
        <f t="shared" si="21"/>
        <v>64.736092529454922</v>
      </c>
      <c r="L223" s="62">
        <f t="shared" si="22"/>
        <v>9.2316279868610316</v>
      </c>
      <c r="M223" s="63">
        <f t="shared" si="23"/>
        <v>19.417475728155338</v>
      </c>
      <c r="N223" s="62">
        <f t="shared" si="24"/>
        <v>1</v>
      </c>
      <c r="O223" s="62">
        <f t="shared" si="25"/>
        <v>10.533333333333335</v>
      </c>
      <c r="P223" s="54">
        <f t="shared" si="26"/>
        <v>1</v>
      </c>
      <c r="Q223" s="62">
        <f t="shared" si="27"/>
        <v>50.871833758069229</v>
      </c>
    </row>
    <row r="224" spans="1:17" x14ac:dyDescent="0.25">
      <c r="A224" s="54">
        <v>222</v>
      </c>
      <c r="B224" s="58" t="s">
        <v>319</v>
      </c>
      <c r="C224" s="58" t="s">
        <v>9</v>
      </c>
      <c r="D224" s="54">
        <v>7</v>
      </c>
      <c r="E224" s="59">
        <v>12.3</v>
      </c>
      <c r="F224" s="59">
        <v>20</v>
      </c>
      <c r="G224" s="59">
        <v>20</v>
      </c>
      <c r="H224" s="60">
        <v>755</v>
      </c>
      <c r="I224" s="59">
        <v>10</v>
      </c>
      <c r="J224" s="61">
        <v>1</v>
      </c>
      <c r="K224" s="62">
        <f t="shared" si="21"/>
        <v>88.472659790255065</v>
      </c>
      <c r="L224" s="62">
        <f t="shared" si="22"/>
        <v>4.2937804590051307</v>
      </c>
      <c r="M224" s="63">
        <f t="shared" si="23"/>
        <v>48.543689320388346</v>
      </c>
      <c r="N224" s="62">
        <f t="shared" si="24"/>
        <v>1</v>
      </c>
      <c r="O224" s="62">
        <f t="shared" si="25"/>
        <v>6.3199999999999994</v>
      </c>
      <c r="P224" s="54">
        <f t="shared" si="26"/>
        <v>1</v>
      </c>
      <c r="Q224" s="62">
        <f t="shared" si="27"/>
        <v>50.66498776947072</v>
      </c>
    </row>
    <row r="225" spans="1:24" x14ac:dyDescent="0.25">
      <c r="A225" s="54">
        <v>223</v>
      </c>
      <c r="B225" s="58" t="s">
        <v>101</v>
      </c>
      <c r="C225" s="58" t="s">
        <v>9</v>
      </c>
      <c r="D225" s="54">
        <v>9</v>
      </c>
      <c r="E225" s="59">
        <v>4.9000000000000004</v>
      </c>
      <c r="F225" s="59">
        <v>70</v>
      </c>
      <c r="G225" s="59">
        <v>200</v>
      </c>
      <c r="H225" s="60">
        <v>90000</v>
      </c>
      <c r="I225" s="59">
        <v>6</v>
      </c>
      <c r="J225" s="61">
        <v>0.77</v>
      </c>
      <c r="K225" s="62">
        <f t="shared" si="21"/>
        <v>35.245205932703243</v>
      </c>
      <c r="L225" s="62">
        <f t="shared" si="22"/>
        <v>15.028231606517958</v>
      </c>
      <c r="M225" s="63">
        <f t="shared" si="23"/>
        <v>20.599999999999998</v>
      </c>
      <c r="N225" s="62">
        <f t="shared" si="24"/>
        <v>1</v>
      </c>
      <c r="O225" s="62">
        <f t="shared" si="25"/>
        <v>10.533333333333335</v>
      </c>
      <c r="P225" s="54">
        <f t="shared" si="26"/>
        <v>1</v>
      </c>
      <c r="Q225" s="62">
        <f t="shared" si="27"/>
        <v>50.604409802411269</v>
      </c>
    </row>
    <row r="226" spans="1:24" x14ac:dyDescent="0.25">
      <c r="A226" s="54">
        <v>224</v>
      </c>
      <c r="B226" s="58" t="s">
        <v>373</v>
      </c>
      <c r="C226" s="58" t="s">
        <v>26</v>
      </c>
      <c r="D226" s="58">
        <v>8</v>
      </c>
      <c r="E226" s="59">
        <v>10.7</v>
      </c>
      <c r="F226" s="59">
        <v>32</v>
      </c>
      <c r="G226" s="59">
        <v>80</v>
      </c>
      <c r="H226" s="60"/>
      <c r="I226" s="59">
        <v>15</v>
      </c>
      <c r="J226" s="61">
        <v>8</v>
      </c>
      <c r="K226" s="62">
        <f t="shared" si="21"/>
        <v>76.964021118351965</v>
      </c>
      <c r="L226" s="62">
        <f t="shared" si="22"/>
        <v>6.8700487344082104</v>
      </c>
      <c r="M226" s="63">
        <f t="shared" si="23"/>
        <v>51.500000000000007</v>
      </c>
      <c r="N226" s="62">
        <f t="shared" si="24"/>
        <v>1</v>
      </c>
      <c r="O226" s="62">
        <f t="shared" si="25"/>
        <v>4.2133333333333338</v>
      </c>
      <c r="P226" s="54">
        <f t="shared" si="26"/>
        <v>1</v>
      </c>
      <c r="Q226" s="62">
        <f t="shared" si="27"/>
        <v>50.596806162034724</v>
      </c>
    </row>
    <row r="227" spans="1:24" x14ac:dyDescent="0.25">
      <c r="A227" s="54">
        <v>225</v>
      </c>
      <c r="B227" s="58" t="s">
        <v>272</v>
      </c>
      <c r="C227" s="58" t="s">
        <v>9</v>
      </c>
      <c r="D227" s="58">
        <v>9</v>
      </c>
      <c r="E227" s="59">
        <v>2.4500000000000002</v>
      </c>
      <c r="F227" s="59">
        <v>75</v>
      </c>
      <c r="G227" s="59">
        <v>8</v>
      </c>
      <c r="H227" s="60">
        <v>3.4999999999999999E-18</v>
      </c>
      <c r="I227" s="59">
        <v>3.19</v>
      </c>
      <c r="J227" s="61">
        <v>19.559999999999999</v>
      </c>
      <c r="K227" s="62">
        <f t="shared" si="21"/>
        <v>17.622602966351621</v>
      </c>
      <c r="L227" s="62">
        <f t="shared" si="22"/>
        <v>16.101676721269243</v>
      </c>
      <c r="M227" s="63">
        <f t="shared" si="23"/>
        <v>19.417475728155338</v>
      </c>
      <c r="N227" s="62">
        <f t="shared" si="24"/>
        <v>1</v>
      </c>
      <c r="O227" s="62">
        <f t="shared" si="25"/>
        <v>19.811912225705331</v>
      </c>
      <c r="P227" s="54">
        <f t="shared" si="26"/>
        <v>1</v>
      </c>
      <c r="Q227" s="62">
        <f t="shared" si="27"/>
        <v>50.380603258707069</v>
      </c>
    </row>
    <row r="228" spans="1:24" x14ac:dyDescent="0.25">
      <c r="A228" s="54">
        <v>226</v>
      </c>
      <c r="B228" s="58" t="s">
        <v>188</v>
      </c>
      <c r="C228" s="58" t="s">
        <v>7</v>
      </c>
      <c r="D228" s="54">
        <v>10</v>
      </c>
      <c r="E228" s="59">
        <v>10.5</v>
      </c>
      <c r="F228" s="59">
        <v>25</v>
      </c>
      <c r="G228" s="59">
        <v>200</v>
      </c>
      <c r="H228" s="60">
        <v>14100000000</v>
      </c>
      <c r="I228" s="59">
        <v>5</v>
      </c>
      <c r="J228" s="61">
        <v>2</v>
      </c>
      <c r="K228" s="62">
        <f t="shared" si="21"/>
        <v>75.525441284364078</v>
      </c>
      <c r="L228" s="62">
        <f t="shared" si="22"/>
        <v>5.3672255737564134</v>
      </c>
      <c r="M228" s="63">
        <f t="shared" si="23"/>
        <v>20.599999999999998</v>
      </c>
      <c r="N228" s="62">
        <f t="shared" si="24"/>
        <v>1</v>
      </c>
      <c r="O228" s="62">
        <f t="shared" si="25"/>
        <v>12.639999999999999</v>
      </c>
      <c r="P228" s="54">
        <f t="shared" si="26"/>
        <v>1</v>
      </c>
      <c r="Q228" s="62">
        <f t="shared" si="27"/>
        <v>50.234574139879562</v>
      </c>
    </row>
    <row r="229" spans="1:24" x14ac:dyDescent="0.25">
      <c r="A229" s="54">
        <v>227</v>
      </c>
      <c r="B229" s="58" t="s">
        <v>380</v>
      </c>
      <c r="C229" s="58" t="s">
        <v>26</v>
      </c>
      <c r="D229" s="54">
        <v>9</v>
      </c>
      <c r="E229" s="59">
        <v>63</v>
      </c>
      <c r="F229" s="59">
        <v>84</v>
      </c>
      <c r="G229" s="59">
        <v>320</v>
      </c>
      <c r="H229" s="60">
        <v>1</v>
      </c>
      <c r="I229" s="59">
        <v>3.13</v>
      </c>
      <c r="J229" s="61">
        <v>40</v>
      </c>
      <c r="K229" s="62">
        <f t="shared" si="21"/>
        <v>22.067619047619047</v>
      </c>
      <c r="L229" s="62">
        <f t="shared" si="22"/>
        <v>18.033877927821553</v>
      </c>
      <c r="M229" s="63">
        <f t="shared" si="23"/>
        <v>12.875000000000004</v>
      </c>
      <c r="N229" s="62">
        <f t="shared" si="24"/>
        <v>1</v>
      </c>
      <c r="O229" s="62">
        <f t="shared" si="25"/>
        <v>20.191693290734822</v>
      </c>
      <c r="P229" s="54">
        <f t="shared" si="26"/>
        <v>1</v>
      </c>
      <c r="Q229" s="62">
        <f t="shared" si="27"/>
        <v>50.147645821811089</v>
      </c>
    </row>
    <row r="230" spans="1:24" x14ac:dyDescent="0.25">
      <c r="A230" s="54">
        <v>228</v>
      </c>
      <c r="B230" s="58" t="s">
        <v>246</v>
      </c>
      <c r="C230" s="58" t="s">
        <v>237</v>
      </c>
      <c r="D230" s="54">
        <v>10</v>
      </c>
      <c r="E230" s="59">
        <v>20.399999999999999</v>
      </c>
      <c r="F230" s="59">
        <v>252.75</v>
      </c>
      <c r="G230" s="59">
        <v>1960</v>
      </c>
      <c r="H230" s="60">
        <v>0</v>
      </c>
      <c r="I230" s="59">
        <v>8.3199999999999996E-2</v>
      </c>
      <c r="J230" s="61">
        <v>2.3098000000000001</v>
      </c>
      <c r="K230" s="62">
        <f t="shared" si="21"/>
        <v>68.150000000000006</v>
      </c>
      <c r="L230" s="62">
        <f t="shared" si="22"/>
        <v>54.262650550677343</v>
      </c>
      <c r="M230" s="63">
        <f t="shared" si="23"/>
        <v>2.1020408163265309</v>
      </c>
      <c r="N230" s="62">
        <f t="shared" si="24"/>
        <v>1</v>
      </c>
      <c r="O230" s="62">
        <f t="shared" si="25"/>
        <v>13.164556962025317</v>
      </c>
      <c r="P230" s="54">
        <f t="shared" si="26"/>
        <v>1</v>
      </c>
      <c r="Q230" s="62">
        <f t="shared" si="27"/>
        <v>50.100142566457812</v>
      </c>
    </row>
    <row r="231" spans="1:24" x14ac:dyDescent="0.25">
      <c r="A231" s="54">
        <v>229</v>
      </c>
      <c r="B231" s="58" t="s">
        <v>176</v>
      </c>
      <c r="C231" s="58" t="s">
        <v>175</v>
      </c>
      <c r="D231" s="54">
        <v>10</v>
      </c>
      <c r="E231" s="59">
        <v>20</v>
      </c>
      <c r="F231" s="59">
        <v>72</v>
      </c>
      <c r="G231" s="59">
        <v>470</v>
      </c>
      <c r="H231" s="60"/>
      <c r="I231" s="59">
        <v>6</v>
      </c>
      <c r="J231" s="61">
        <v>11</v>
      </c>
      <c r="K231" s="62">
        <f t="shared" si="21"/>
        <v>69.512999999999991</v>
      </c>
      <c r="L231" s="62">
        <f t="shared" si="22"/>
        <v>15.457609652418471</v>
      </c>
      <c r="M231" s="63">
        <f t="shared" si="23"/>
        <v>8.7659574468085104</v>
      </c>
      <c r="N231" s="62">
        <f t="shared" si="24"/>
        <v>1</v>
      </c>
      <c r="O231" s="62">
        <f t="shared" si="25"/>
        <v>10.533333333333335</v>
      </c>
      <c r="P231" s="54">
        <f t="shared" si="26"/>
        <v>1</v>
      </c>
      <c r="Q231" s="62">
        <f t="shared" si="27"/>
        <v>49.965735538870895</v>
      </c>
    </row>
    <row r="232" spans="1:24" x14ac:dyDescent="0.25">
      <c r="A232" s="54">
        <v>230</v>
      </c>
      <c r="B232" s="58" t="s">
        <v>123</v>
      </c>
      <c r="C232" s="58" t="s">
        <v>8</v>
      </c>
      <c r="D232" s="58">
        <v>11</v>
      </c>
      <c r="E232" s="59">
        <v>10</v>
      </c>
      <c r="F232" s="59">
        <v>25</v>
      </c>
      <c r="G232" s="59">
        <v>78.400000000000006</v>
      </c>
      <c r="H232" s="60"/>
      <c r="I232" s="59">
        <v>13</v>
      </c>
      <c r="J232" s="61">
        <v>6.2</v>
      </c>
      <c r="K232" s="62">
        <f t="shared" si="21"/>
        <v>71.928991699394373</v>
      </c>
      <c r="L232" s="62">
        <f t="shared" si="22"/>
        <v>5.3672255737564134</v>
      </c>
      <c r="M232" s="63">
        <f t="shared" si="23"/>
        <v>52.551020408163261</v>
      </c>
      <c r="N232" s="62">
        <f t="shared" si="24"/>
        <v>1</v>
      </c>
      <c r="O232" s="62">
        <f t="shared" si="25"/>
        <v>4.861538461538462</v>
      </c>
      <c r="P232" s="54">
        <f t="shared" si="26"/>
        <v>1</v>
      </c>
      <c r="Q232" s="62">
        <f t="shared" si="27"/>
        <v>49.940086999267436</v>
      </c>
    </row>
    <row r="233" spans="1:24" x14ac:dyDescent="0.25">
      <c r="A233" s="54">
        <v>231</v>
      </c>
      <c r="B233" s="58" t="s">
        <v>64</v>
      </c>
      <c r="C233" s="58" t="s">
        <v>27</v>
      </c>
      <c r="D233" s="54">
        <v>9</v>
      </c>
      <c r="E233" s="59">
        <v>100</v>
      </c>
      <c r="F233" s="59">
        <v>252</v>
      </c>
      <c r="G233" s="59">
        <v>200</v>
      </c>
      <c r="H233" s="60">
        <v>20691</v>
      </c>
      <c r="I233" s="59">
        <v>10</v>
      </c>
      <c r="J233" s="61">
        <v>195</v>
      </c>
      <c r="K233" s="62">
        <f t="shared" si="21"/>
        <v>13.9026</v>
      </c>
      <c r="L233" s="62">
        <f t="shared" si="22"/>
        <v>54.101633783464649</v>
      </c>
      <c r="M233" s="63">
        <f t="shared" si="23"/>
        <v>20.599999999999998</v>
      </c>
      <c r="N233" s="62">
        <f t="shared" si="24"/>
        <v>1</v>
      </c>
      <c r="O233" s="62">
        <f t="shared" si="25"/>
        <v>6.3199999999999994</v>
      </c>
      <c r="P233" s="54">
        <f t="shared" si="26"/>
        <v>1</v>
      </c>
      <c r="Q233" s="62">
        <f t="shared" si="27"/>
        <v>49.908907065567263</v>
      </c>
    </row>
    <row r="234" spans="1:24" x14ac:dyDescent="0.25">
      <c r="A234" s="54">
        <v>232</v>
      </c>
      <c r="B234" s="58" t="s">
        <v>213</v>
      </c>
      <c r="C234" s="58" t="s">
        <v>211</v>
      </c>
      <c r="D234" s="54">
        <v>9</v>
      </c>
      <c r="E234" s="61">
        <v>20</v>
      </c>
      <c r="F234" s="59">
        <v>52.5</v>
      </c>
      <c r="G234" s="59">
        <v>8</v>
      </c>
      <c r="H234" s="60">
        <v>53</v>
      </c>
      <c r="I234" s="59">
        <v>10.199999999999999</v>
      </c>
      <c r="K234" s="62">
        <f t="shared" si="21"/>
        <v>69.512999999999991</v>
      </c>
      <c r="L234" s="62">
        <f t="shared" si="22"/>
        <v>11.27117370488847</v>
      </c>
      <c r="M234" s="63">
        <f t="shared" si="23"/>
        <v>19.417475728155338</v>
      </c>
      <c r="N234" s="62">
        <f t="shared" si="24"/>
        <v>1</v>
      </c>
      <c r="O234" s="62">
        <f t="shared" si="25"/>
        <v>6.196078431372551</v>
      </c>
      <c r="P234" s="54">
        <f t="shared" si="26"/>
        <v>1</v>
      </c>
      <c r="Q234" s="62">
        <f t="shared" si="27"/>
        <v>49.743448523448961</v>
      </c>
    </row>
    <row r="235" spans="1:24" x14ac:dyDescent="0.25">
      <c r="A235" s="54">
        <v>233</v>
      </c>
      <c r="B235" s="58" t="s">
        <v>74</v>
      </c>
      <c r="C235" s="58" t="s">
        <v>30</v>
      </c>
      <c r="D235" s="54">
        <v>9</v>
      </c>
      <c r="E235" s="59">
        <v>14</v>
      </c>
      <c r="F235" s="59">
        <v>80</v>
      </c>
      <c r="G235" s="59">
        <v>800</v>
      </c>
      <c r="H235" s="60">
        <v>1E+27</v>
      </c>
      <c r="I235" s="59">
        <v>6</v>
      </c>
      <c r="J235" s="61">
        <v>17.399999999999999</v>
      </c>
      <c r="K235" s="62">
        <f t="shared" si="21"/>
        <v>99.304285714285712</v>
      </c>
      <c r="L235" s="62">
        <f t="shared" si="22"/>
        <v>17.175121836020523</v>
      </c>
      <c r="M235" s="63">
        <f t="shared" si="23"/>
        <v>5.1500000000000012</v>
      </c>
      <c r="N235" s="62">
        <f t="shared" si="24"/>
        <v>1</v>
      </c>
      <c r="O235" s="62">
        <f t="shared" si="25"/>
        <v>10.533333333333335</v>
      </c>
      <c r="P235" s="54">
        <f t="shared" si="26"/>
        <v>1</v>
      </c>
      <c r="Q235" s="62">
        <f t="shared" si="27"/>
        <v>49.662408753772816</v>
      </c>
    </row>
    <row r="236" spans="1:24" x14ac:dyDescent="0.25">
      <c r="A236" s="54">
        <v>234</v>
      </c>
      <c r="B236" s="58" t="s">
        <v>127</v>
      </c>
      <c r="C236" s="58" t="s">
        <v>6</v>
      </c>
      <c r="D236" s="54">
        <v>10</v>
      </c>
      <c r="E236" s="59">
        <v>200</v>
      </c>
      <c r="F236" s="59">
        <v>160</v>
      </c>
      <c r="G236" s="59">
        <v>20</v>
      </c>
      <c r="H236" s="60">
        <v>3.2999999999999998E+27</v>
      </c>
      <c r="I236" s="59">
        <v>8</v>
      </c>
      <c r="J236" s="61">
        <v>1.8</v>
      </c>
      <c r="K236" s="62">
        <f t="shared" si="21"/>
        <v>6.9512999999999989</v>
      </c>
      <c r="L236" s="62">
        <f t="shared" si="22"/>
        <v>34.350243672041046</v>
      </c>
      <c r="M236" s="63">
        <f t="shared" si="23"/>
        <v>48.543689320388346</v>
      </c>
      <c r="N236" s="62">
        <f t="shared" si="24"/>
        <v>1</v>
      </c>
      <c r="O236" s="62">
        <f t="shared" si="25"/>
        <v>7.8999999999999986</v>
      </c>
      <c r="P236" s="54">
        <f t="shared" si="26"/>
        <v>1</v>
      </c>
      <c r="Q236" s="62">
        <f t="shared" si="27"/>
        <v>49.617557250368748</v>
      </c>
    </row>
    <row r="237" spans="1:24" x14ac:dyDescent="0.25">
      <c r="A237" s="54">
        <v>235</v>
      </c>
      <c r="B237" s="58" t="s">
        <v>278</v>
      </c>
      <c r="C237" s="58" t="s">
        <v>9</v>
      </c>
      <c r="D237" s="54">
        <v>9</v>
      </c>
      <c r="E237" s="59">
        <v>1</v>
      </c>
      <c r="F237" s="59">
        <v>2400</v>
      </c>
      <c r="G237" s="59">
        <v>100</v>
      </c>
      <c r="H237" s="60">
        <v>2.0000000000000001E+40</v>
      </c>
      <c r="I237" s="59">
        <v>4</v>
      </c>
      <c r="J237" s="61">
        <v>2578</v>
      </c>
      <c r="K237" s="62">
        <f t="shared" si="21"/>
        <v>7.1928991699394356</v>
      </c>
      <c r="L237" s="62">
        <f t="shared" si="22"/>
        <v>19.407916666666669</v>
      </c>
      <c r="M237" s="63">
        <f t="shared" si="23"/>
        <v>41.2</v>
      </c>
      <c r="N237" s="62">
        <f t="shared" si="24"/>
        <v>1</v>
      </c>
      <c r="O237" s="62">
        <f t="shared" si="25"/>
        <v>15.800000000000002</v>
      </c>
      <c r="P237" s="54">
        <f t="shared" si="26"/>
        <v>1</v>
      </c>
      <c r="Q237" s="62">
        <f t="shared" si="27"/>
        <v>49.584371941523074</v>
      </c>
    </row>
    <row r="238" spans="1:24" x14ac:dyDescent="0.25">
      <c r="A238" s="54">
        <v>236</v>
      </c>
      <c r="B238" s="58" t="s">
        <v>134</v>
      </c>
      <c r="C238" s="58" t="s">
        <v>58</v>
      </c>
      <c r="D238" s="54">
        <v>9</v>
      </c>
      <c r="E238" s="59">
        <v>11.12</v>
      </c>
      <c r="F238" s="59">
        <v>93.3</v>
      </c>
      <c r="G238" s="59">
        <v>784</v>
      </c>
      <c r="H238" s="60">
        <v>2850000000000</v>
      </c>
      <c r="I238" s="59">
        <v>6.24</v>
      </c>
      <c r="J238" s="61">
        <v>0.377</v>
      </c>
      <c r="K238" s="62">
        <f t="shared" si="21"/>
        <v>79.985038769726529</v>
      </c>
      <c r="L238" s="62">
        <f t="shared" si="22"/>
        <v>20.030485841258937</v>
      </c>
      <c r="M238" s="63">
        <f t="shared" si="23"/>
        <v>5.255102040816328</v>
      </c>
      <c r="N238" s="62">
        <f t="shared" si="24"/>
        <v>1</v>
      </c>
      <c r="O238" s="62">
        <f t="shared" si="25"/>
        <v>10.128205128205128</v>
      </c>
      <c r="P238" s="54">
        <f t="shared" si="26"/>
        <v>1.0169761273209552</v>
      </c>
      <c r="Q238" s="62">
        <f t="shared" si="27"/>
        <v>49.381246432079081</v>
      </c>
    </row>
    <row r="239" spans="1:24" x14ac:dyDescent="0.25">
      <c r="A239" s="54">
        <v>237</v>
      </c>
      <c r="B239" s="58" t="s">
        <v>347</v>
      </c>
      <c r="C239" s="58" t="s">
        <v>30</v>
      </c>
      <c r="D239" s="54">
        <v>8</v>
      </c>
      <c r="E239" s="59">
        <v>31.36</v>
      </c>
      <c r="F239" s="59">
        <v>75</v>
      </c>
      <c r="G239" s="59">
        <v>8</v>
      </c>
      <c r="H239" s="60">
        <v>47</v>
      </c>
      <c r="I239" s="59">
        <v>10.199999999999999</v>
      </c>
      <c r="J239" s="61">
        <v>14.69</v>
      </c>
      <c r="K239" s="62">
        <f t="shared" si="21"/>
        <v>44.332270408163268</v>
      </c>
      <c r="L239" s="62">
        <f t="shared" si="22"/>
        <v>16.101676721269243</v>
      </c>
      <c r="M239" s="63">
        <f t="shared" si="23"/>
        <v>19.417475728155338</v>
      </c>
      <c r="N239" s="62">
        <f t="shared" si="24"/>
        <v>1</v>
      </c>
      <c r="O239" s="62">
        <f t="shared" si="25"/>
        <v>6.196078431372551</v>
      </c>
      <c r="P239" s="54">
        <f t="shared" si="26"/>
        <v>1</v>
      </c>
      <c r="Q239" s="62">
        <f t="shared" si="27"/>
        <v>49.339007539822191</v>
      </c>
    </row>
    <row r="240" spans="1:24" x14ac:dyDescent="0.25">
      <c r="A240" s="54">
        <v>238</v>
      </c>
      <c r="B240" s="58" t="s">
        <v>68</v>
      </c>
      <c r="C240" s="58" t="s">
        <v>27</v>
      </c>
      <c r="D240" s="54">
        <v>9</v>
      </c>
      <c r="E240" s="59">
        <v>3</v>
      </c>
      <c r="F240" s="59">
        <v>297</v>
      </c>
      <c r="G240" s="59"/>
      <c r="H240" s="60"/>
      <c r="I240" s="59">
        <v>10</v>
      </c>
      <c r="J240" s="61">
        <v>0.04</v>
      </c>
      <c r="K240" s="62">
        <f t="shared" si="21"/>
        <v>21.578697509818308</v>
      </c>
      <c r="L240" s="62">
        <f t="shared" si="22"/>
        <v>63.762639816226198</v>
      </c>
      <c r="M240" s="63">
        <f t="shared" si="23"/>
        <v>1</v>
      </c>
      <c r="N240" s="62">
        <f t="shared" si="24"/>
        <v>1</v>
      </c>
      <c r="O240" s="62">
        <f t="shared" si="25"/>
        <v>6.3199999999999994</v>
      </c>
      <c r="P240" s="54">
        <f t="shared" si="26"/>
        <v>9.5850000000000009</v>
      </c>
      <c r="Q240" s="62">
        <f t="shared" si="27"/>
        <v>49.209007114638027</v>
      </c>
      <c r="S240" s="57"/>
      <c r="V240" s="57"/>
      <c r="X240" s="57"/>
    </row>
    <row r="241" spans="1:17" x14ac:dyDescent="0.25">
      <c r="A241" s="54">
        <v>239</v>
      </c>
      <c r="B241" s="58" t="s">
        <v>399</v>
      </c>
      <c r="C241" s="58" t="s">
        <v>17</v>
      </c>
      <c r="D241" s="54">
        <v>9</v>
      </c>
      <c r="E241" s="59">
        <v>30</v>
      </c>
      <c r="F241" s="59">
        <v>180</v>
      </c>
      <c r="G241" s="59">
        <v>5000</v>
      </c>
      <c r="H241" s="60">
        <v>1000000</v>
      </c>
      <c r="I241" s="59">
        <v>20</v>
      </c>
      <c r="J241" s="61">
        <v>0.1</v>
      </c>
      <c r="K241" s="62">
        <f t="shared" si="21"/>
        <v>46.341999999999999</v>
      </c>
      <c r="L241" s="62">
        <f t="shared" si="22"/>
        <v>38.64402413104618</v>
      </c>
      <c r="M241" s="63">
        <f t="shared" si="23"/>
        <v>1</v>
      </c>
      <c r="N241" s="62">
        <f t="shared" si="24"/>
        <v>3.6284470246734406</v>
      </c>
      <c r="O241" s="62">
        <f t="shared" si="25"/>
        <v>3.1600000000000006</v>
      </c>
      <c r="P241" s="54">
        <f t="shared" si="26"/>
        <v>3.8339999999999996</v>
      </c>
      <c r="Q241" s="62">
        <f t="shared" si="27"/>
        <v>48.961170954321467</v>
      </c>
    </row>
    <row r="242" spans="1:17" x14ac:dyDescent="0.25">
      <c r="A242" s="54">
        <v>240</v>
      </c>
      <c r="B242" s="58" t="s">
        <v>293</v>
      </c>
      <c r="C242" s="58" t="s">
        <v>9</v>
      </c>
      <c r="D242" s="54">
        <v>8</v>
      </c>
      <c r="E242" s="59">
        <v>7.68</v>
      </c>
      <c r="F242" s="59">
        <v>20</v>
      </c>
      <c r="G242" s="59">
        <v>200</v>
      </c>
      <c r="H242" s="60">
        <v>420</v>
      </c>
      <c r="I242" s="59">
        <v>4</v>
      </c>
      <c r="J242" s="61">
        <v>0.69</v>
      </c>
      <c r="K242" s="62">
        <f t="shared" si="21"/>
        <v>55.241465625134865</v>
      </c>
      <c r="L242" s="62">
        <f t="shared" si="22"/>
        <v>4.2937804590051307</v>
      </c>
      <c r="M242" s="63">
        <f t="shared" si="23"/>
        <v>20.599999999999998</v>
      </c>
      <c r="N242" s="62">
        <f t="shared" si="24"/>
        <v>1</v>
      </c>
      <c r="O242" s="62">
        <f t="shared" si="25"/>
        <v>15.800000000000002</v>
      </c>
      <c r="P242" s="54">
        <f t="shared" si="26"/>
        <v>1</v>
      </c>
      <c r="Q242" s="62">
        <f t="shared" si="27"/>
        <v>48.876293349495306</v>
      </c>
    </row>
    <row r="243" spans="1:17" x14ac:dyDescent="0.25">
      <c r="A243" s="54">
        <v>241</v>
      </c>
      <c r="B243" s="54" t="s">
        <v>107</v>
      </c>
      <c r="C243" s="58" t="s">
        <v>9</v>
      </c>
      <c r="D243" s="54">
        <v>9</v>
      </c>
      <c r="E243" s="59">
        <v>6.83</v>
      </c>
      <c r="F243" s="59">
        <v>407</v>
      </c>
      <c r="G243" s="59">
        <v>1766</v>
      </c>
      <c r="H243" s="60">
        <v>5.6000000000000003E+31</v>
      </c>
      <c r="I243" s="59">
        <v>8.23</v>
      </c>
      <c r="J243" s="61">
        <v>0.87</v>
      </c>
      <c r="K243" s="62">
        <f t="shared" si="21"/>
        <v>49.127501330686343</v>
      </c>
      <c r="L243" s="62">
        <f t="shared" si="22"/>
        <v>87.378432340754415</v>
      </c>
      <c r="M243" s="63">
        <f t="shared" si="23"/>
        <v>2.3329558323895805</v>
      </c>
      <c r="N243" s="62">
        <f t="shared" si="24"/>
        <v>1</v>
      </c>
      <c r="O243" s="62">
        <f t="shared" si="25"/>
        <v>7.6792223572296487</v>
      </c>
      <c r="P243" s="54">
        <f t="shared" si="26"/>
        <v>1</v>
      </c>
      <c r="Q243" s="62">
        <f t="shared" si="27"/>
        <v>48.859526846989141</v>
      </c>
    </row>
    <row r="244" spans="1:17" x14ac:dyDescent="0.25">
      <c r="A244" s="54">
        <v>242</v>
      </c>
      <c r="B244" s="58" t="s">
        <v>118</v>
      </c>
      <c r="C244" s="58" t="s">
        <v>8</v>
      </c>
      <c r="D244" s="58">
        <v>11</v>
      </c>
      <c r="E244" s="59">
        <v>13.1</v>
      </c>
      <c r="F244" s="59"/>
      <c r="G244" s="59">
        <v>80</v>
      </c>
      <c r="H244" s="60">
        <v>2731481</v>
      </c>
      <c r="I244" s="59">
        <v>40.1</v>
      </c>
      <c r="K244" s="62">
        <f t="shared" si="21"/>
        <v>94.226979126206601</v>
      </c>
      <c r="L244" s="62">
        <f t="shared" si="22"/>
        <v>1</v>
      </c>
      <c r="M244" s="63">
        <f t="shared" si="23"/>
        <v>51.500000000000007</v>
      </c>
      <c r="N244" s="62">
        <f t="shared" si="24"/>
        <v>9.9110341074020347</v>
      </c>
      <c r="O244" s="62">
        <f t="shared" si="25"/>
        <v>1.5760598503740644</v>
      </c>
      <c r="P244" s="54">
        <f t="shared" si="26"/>
        <v>1</v>
      </c>
      <c r="Q244" s="62">
        <f t="shared" si="27"/>
        <v>48.796741734645821</v>
      </c>
    </row>
    <row r="245" spans="1:17" x14ac:dyDescent="0.25">
      <c r="A245" s="54">
        <v>243</v>
      </c>
      <c r="B245" s="58" t="s">
        <v>151</v>
      </c>
      <c r="C245" s="58" t="s">
        <v>34</v>
      </c>
      <c r="D245" s="54">
        <v>9</v>
      </c>
      <c r="E245" s="59">
        <v>12.5</v>
      </c>
      <c r="F245" s="59">
        <v>42</v>
      </c>
      <c r="G245" s="59">
        <v>200</v>
      </c>
      <c r="H245" s="60">
        <v>50.35</v>
      </c>
      <c r="I245" s="59">
        <v>14</v>
      </c>
      <c r="J245" s="61">
        <v>3</v>
      </c>
      <c r="K245" s="62">
        <f t="shared" si="21"/>
        <v>89.911239624242938</v>
      </c>
      <c r="L245" s="62">
        <f t="shared" si="22"/>
        <v>9.0169389639107766</v>
      </c>
      <c r="M245" s="63">
        <f t="shared" si="23"/>
        <v>20.599999999999998</v>
      </c>
      <c r="N245" s="62">
        <f t="shared" si="24"/>
        <v>1</v>
      </c>
      <c r="O245" s="62">
        <f t="shared" si="25"/>
        <v>4.5142857142857133</v>
      </c>
      <c r="P245" s="54">
        <f t="shared" si="26"/>
        <v>1</v>
      </c>
      <c r="Q245" s="62">
        <f t="shared" si="27"/>
        <v>48.773293783097181</v>
      </c>
    </row>
    <row r="246" spans="1:17" x14ac:dyDescent="0.25">
      <c r="A246" s="54">
        <v>244</v>
      </c>
      <c r="B246" s="58" t="s">
        <v>336</v>
      </c>
      <c r="C246" s="58" t="s">
        <v>30</v>
      </c>
      <c r="D246" s="54">
        <v>9</v>
      </c>
      <c r="E246" s="59">
        <v>11.1</v>
      </c>
      <c r="F246" s="59">
        <v>31.5</v>
      </c>
      <c r="G246" s="59">
        <v>200</v>
      </c>
      <c r="H246" s="60">
        <v>50</v>
      </c>
      <c r="I246" s="59">
        <v>9.9600000000000009</v>
      </c>
      <c r="J246" s="61">
        <v>1.9</v>
      </c>
      <c r="K246" s="62">
        <f t="shared" si="21"/>
        <v>79.84118078632774</v>
      </c>
      <c r="L246" s="62">
        <f t="shared" si="22"/>
        <v>6.7627042229330812</v>
      </c>
      <c r="M246" s="63">
        <f t="shared" si="23"/>
        <v>20.599999999999998</v>
      </c>
      <c r="N246" s="62">
        <f t="shared" si="24"/>
        <v>1</v>
      </c>
      <c r="O246" s="62">
        <f t="shared" si="25"/>
        <v>6.3453815261044184</v>
      </c>
      <c r="P246" s="54">
        <f t="shared" si="26"/>
        <v>1</v>
      </c>
      <c r="Q246" s="62">
        <f t="shared" si="27"/>
        <v>48.486723047345592</v>
      </c>
    </row>
    <row r="247" spans="1:17" x14ac:dyDescent="0.25">
      <c r="A247" s="54">
        <v>245</v>
      </c>
      <c r="B247" s="58" t="s">
        <v>66</v>
      </c>
      <c r="C247" s="58" t="s">
        <v>27</v>
      </c>
      <c r="D247" s="54">
        <v>9</v>
      </c>
      <c r="E247" s="59">
        <v>9.8000000000000007</v>
      </c>
      <c r="F247" s="59">
        <v>37.5</v>
      </c>
      <c r="G247" s="59">
        <v>8</v>
      </c>
      <c r="H247" s="60">
        <v>0</v>
      </c>
      <c r="I247" s="59">
        <v>10</v>
      </c>
      <c r="J247" s="61">
        <v>195</v>
      </c>
      <c r="K247" s="62">
        <f t="shared" si="21"/>
        <v>70.490411865406486</v>
      </c>
      <c r="L247" s="62">
        <f t="shared" si="22"/>
        <v>8.0508383606346214</v>
      </c>
      <c r="M247" s="63">
        <f t="shared" si="23"/>
        <v>19.417475728155338</v>
      </c>
      <c r="N247" s="62">
        <f t="shared" si="24"/>
        <v>1</v>
      </c>
      <c r="O247" s="62">
        <f t="shared" si="25"/>
        <v>6.3199999999999994</v>
      </c>
      <c r="P247" s="54">
        <f t="shared" si="26"/>
        <v>1</v>
      </c>
      <c r="Q247" s="62">
        <f t="shared" si="27"/>
        <v>48.428810045918695</v>
      </c>
    </row>
    <row r="248" spans="1:17" x14ac:dyDescent="0.25">
      <c r="A248" s="54">
        <v>246</v>
      </c>
      <c r="B248" s="58" t="s">
        <v>327</v>
      </c>
      <c r="C248" s="58" t="s">
        <v>9</v>
      </c>
      <c r="D248" s="54">
        <v>7</v>
      </c>
      <c r="E248" s="59">
        <v>20</v>
      </c>
      <c r="F248" s="59">
        <v>90</v>
      </c>
      <c r="G248" s="59">
        <v>10</v>
      </c>
      <c r="H248" s="60">
        <v>4500</v>
      </c>
      <c r="I248" s="59">
        <v>30</v>
      </c>
      <c r="J248" s="61">
        <v>2</v>
      </c>
      <c r="K248" s="62">
        <f t="shared" si="21"/>
        <v>69.512999999999991</v>
      </c>
      <c r="L248" s="62">
        <f t="shared" si="22"/>
        <v>19.32201206552309</v>
      </c>
      <c r="M248" s="63">
        <f t="shared" si="23"/>
        <v>24.271844660194173</v>
      </c>
      <c r="N248" s="62">
        <f t="shared" si="24"/>
        <v>1</v>
      </c>
      <c r="O248" s="62">
        <f t="shared" si="25"/>
        <v>2.1066666666666665</v>
      </c>
      <c r="P248" s="54">
        <f t="shared" si="26"/>
        <v>1</v>
      </c>
      <c r="Q248" s="62">
        <f t="shared" si="27"/>
        <v>48.368169884285749</v>
      </c>
    </row>
    <row r="249" spans="1:17" x14ac:dyDescent="0.25">
      <c r="A249" s="54">
        <v>247</v>
      </c>
      <c r="B249" s="58" t="s">
        <v>199</v>
      </c>
      <c r="C249" s="58" t="s">
        <v>33</v>
      </c>
      <c r="D249" s="54">
        <v>10</v>
      </c>
      <c r="E249" s="59">
        <v>8</v>
      </c>
      <c r="F249" s="59">
        <v>252.74</v>
      </c>
      <c r="G249" s="59">
        <v>480</v>
      </c>
      <c r="H249" s="60">
        <v>96</v>
      </c>
      <c r="I249" s="59">
        <v>25</v>
      </c>
      <c r="J249" s="61">
        <v>12.7</v>
      </c>
      <c r="K249" s="62">
        <f t="shared" si="21"/>
        <v>57.543193359515485</v>
      </c>
      <c r="L249" s="62">
        <f t="shared" si="22"/>
        <v>54.260503660447853</v>
      </c>
      <c r="M249" s="63">
        <f t="shared" si="23"/>
        <v>8.5833333333333339</v>
      </c>
      <c r="N249" s="62">
        <f t="shared" si="24"/>
        <v>1</v>
      </c>
      <c r="O249" s="62">
        <f t="shared" si="25"/>
        <v>2.5279999999999991</v>
      </c>
      <c r="P249" s="54">
        <f t="shared" si="26"/>
        <v>1</v>
      </c>
      <c r="Q249" s="62">
        <f t="shared" si="27"/>
        <v>48.309108283445937</v>
      </c>
    </row>
    <row r="250" spans="1:17" x14ac:dyDescent="0.25">
      <c r="A250" s="54">
        <v>248</v>
      </c>
      <c r="B250" s="58" t="s">
        <v>339</v>
      </c>
      <c r="C250" s="58" t="s">
        <v>30</v>
      </c>
      <c r="D250" s="54">
        <v>8</v>
      </c>
      <c r="E250" s="59">
        <v>20.399999999999999</v>
      </c>
      <c r="F250" s="59">
        <v>105</v>
      </c>
      <c r="G250" s="59">
        <v>390</v>
      </c>
      <c r="H250" s="60">
        <v>4.7999999999999997E-12</v>
      </c>
      <c r="I250" s="59">
        <v>15.9</v>
      </c>
      <c r="J250" s="61">
        <v>2.8</v>
      </c>
      <c r="K250" s="62">
        <f t="shared" si="21"/>
        <v>68.150000000000006</v>
      </c>
      <c r="L250" s="62">
        <f t="shared" si="22"/>
        <v>22.542347409776937</v>
      </c>
      <c r="M250" s="63">
        <f t="shared" si="23"/>
        <v>10.564102564102564</v>
      </c>
      <c r="N250" s="62">
        <f t="shared" si="24"/>
        <v>1</v>
      </c>
      <c r="O250" s="62">
        <f t="shared" si="25"/>
        <v>3.974842767295597</v>
      </c>
      <c r="P250" s="54">
        <f t="shared" si="26"/>
        <v>1</v>
      </c>
      <c r="Q250" s="62">
        <f t="shared" si="27"/>
        <v>48.096175617362519</v>
      </c>
    </row>
    <row r="251" spans="1:17" x14ac:dyDescent="0.25">
      <c r="A251" s="54">
        <v>249</v>
      </c>
      <c r="B251" s="58" t="s">
        <v>186</v>
      </c>
      <c r="C251" s="58" t="s">
        <v>7</v>
      </c>
      <c r="D251" s="54">
        <v>8</v>
      </c>
      <c r="E251" s="59">
        <v>11</v>
      </c>
      <c r="F251" s="59">
        <v>180</v>
      </c>
      <c r="G251" s="59"/>
      <c r="H251" s="60"/>
      <c r="I251" s="59">
        <v>3</v>
      </c>
      <c r="J251" s="61">
        <v>5</v>
      </c>
      <c r="K251" s="62">
        <f t="shared" si="21"/>
        <v>79.121890869333797</v>
      </c>
      <c r="L251" s="62">
        <f t="shared" si="22"/>
        <v>38.64402413104618</v>
      </c>
      <c r="M251" s="63">
        <f t="shared" si="23"/>
        <v>1</v>
      </c>
      <c r="N251" s="62">
        <f t="shared" si="24"/>
        <v>1</v>
      </c>
      <c r="O251" s="62">
        <f t="shared" si="25"/>
        <v>21.066666666666674</v>
      </c>
      <c r="P251" s="54">
        <f t="shared" si="26"/>
        <v>1</v>
      </c>
      <c r="Q251" s="62">
        <f t="shared" si="27"/>
        <v>48.089748257547157</v>
      </c>
    </row>
    <row r="252" spans="1:17" x14ac:dyDescent="0.25">
      <c r="A252" s="54">
        <v>250</v>
      </c>
      <c r="B252" s="58" t="s">
        <v>299</v>
      </c>
      <c r="C252" s="58" t="s">
        <v>9</v>
      </c>
      <c r="D252" s="54">
        <v>8</v>
      </c>
      <c r="E252" s="59">
        <v>24.49</v>
      </c>
      <c r="F252" s="59">
        <v>36</v>
      </c>
      <c r="G252" s="59">
        <v>200</v>
      </c>
      <c r="H252" s="60">
        <v>3921</v>
      </c>
      <c r="I252" s="59">
        <v>9.2100000000000009</v>
      </c>
      <c r="J252" s="59">
        <v>1.43</v>
      </c>
      <c r="K252" s="62">
        <f t="shared" si="21"/>
        <v>56.768476929358926</v>
      </c>
      <c r="L252" s="62">
        <f t="shared" si="22"/>
        <v>7.7288048262092355</v>
      </c>
      <c r="M252" s="63">
        <f t="shared" si="23"/>
        <v>20.599999999999998</v>
      </c>
      <c r="N252" s="62">
        <f t="shared" si="24"/>
        <v>1</v>
      </c>
      <c r="O252" s="62">
        <f t="shared" si="25"/>
        <v>6.8621064060803478</v>
      </c>
      <c r="P252" s="54">
        <f t="shared" si="26"/>
        <v>1</v>
      </c>
      <c r="Q252" s="62">
        <f t="shared" si="27"/>
        <v>47.925442512209067</v>
      </c>
    </row>
    <row r="253" spans="1:17" x14ac:dyDescent="0.25">
      <c r="A253" s="54">
        <v>251</v>
      </c>
      <c r="B253" s="58" t="s">
        <v>149</v>
      </c>
      <c r="C253" s="58" t="s">
        <v>19</v>
      </c>
      <c r="D253" s="54">
        <v>9</v>
      </c>
      <c r="E253" s="59">
        <v>60</v>
      </c>
      <c r="F253" s="59">
        <v>7</v>
      </c>
      <c r="G253" s="59">
        <v>10</v>
      </c>
      <c r="H253" s="60">
        <v>1000000</v>
      </c>
      <c r="I253" s="59">
        <v>12</v>
      </c>
      <c r="J253" s="61">
        <v>0.1</v>
      </c>
      <c r="K253" s="62">
        <f t="shared" si="21"/>
        <v>23.170999999999999</v>
      </c>
      <c r="L253" s="62">
        <f t="shared" si="22"/>
        <v>1.5028231606517957</v>
      </c>
      <c r="M253" s="63">
        <f t="shared" si="23"/>
        <v>24.271844660194173</v>
      </c>
      <c r="N253" s="62">
        <f t="shared" si="24"/>
        <v>3.6284470246734406</v>
      </c>
      <c r="O253" s="62">
        <f t="shared" si="25"/>
        <v>5.2666666666666675</v>
      </c>
      <c r="P253" s="54">
        <f t="shared" si="26"/>
        <v>3.8339999999999996</v>
      </c>
      <c r="Q253" s="62">
        <f t="shared" si="27"/>
        <v>47.918641682623374</v>
      </c>
    </row>
    <row r="254" spans="1:17" x14ac:dyDescent="0.25">
      <c r="A254" s="54">
        <v>252</v>
      </c>
      <c r="B254" s="58" t="s">
        <v>408</v>
      </c>
      <c r="C254" s="58" t="s">
        <v>27</v>
      </c>
      <c r="D254" s="58">
        <v>9</v>
      </c>
      <c r="E254" s="59">
        <v>150</v>
      </c>
      <c r="F254" s="59">
        <v>100</v>
      </c>
      <c r="G254" s="59">
        <v>20</v>
      </c>
      <c r="H254" s="60">
        <v>12</v>
      </c>
      <c r="I254" s="59">
        <v>10</v>
      </c>
      <c r="J254" s="61">
        <v>5</v>
      </c>
      <c r="K254" s="62">
        <f t="shared" si="21"/>
        <v>9.268399999999998</v>
      </c>
      <c r="L254" s="62">
        <f t="shared" si="22"/>
        <v>21.468902295025657</v>
      </c>
      <c r="M254" s="63">
        <f t="shared" si="23"/>
        <v>48.543689320388346</v>
      </c>
      <c r="N254" s="62">
        <f t="shared" si="24"/>
        <v>1</v>
      </c>
      <c r="O254" s="62">
        <f t="shared" si="25"/>
        <v>6.3199999999999994</v>
      </c>
      <c r="P254" s="54">
        <f t="shared" si="26"/>
        <v>1</v>
      </c>
      <c r="Q254" s="62">
        <f t="shared" si="27"/>
        <v>47.856644659811934</v>
      </c>
    </row>
    <row r="255" spans="1:17" x14ac:dyDescent="0.25">
      <c r="A255" s="54">
        <v>253</v>
      </c>
      <c r="B255" s="58" t="s">
        <v>434</v>
      </c>
      <c r="C255" s="58" t="s">
        <v>8</v>
      </c>
      <c r="D255" s="54">
        <v>10</v>
      </c>
      <c r="E255" s="59">
        <v>8</v>
      </c>
      <c r="F255" s="59">
        <v>8.7899999999999991</v>
      </c>
      <c r="G255" s="59">
        <v>470.4</v>
      </c>
      <c r="H255" s="60">
        <v>1.7299999999999999E+22</v>
      </c>
      <c r="I255" s="59">
        <v>1.04</v>
      </c>
      <c r="J255" s="61">
        <v>5.54</v>
      </c>
      <c r="K255" s="62">
        <f t="shared" si="21"/>
        <v>57.543193359515485</v>
      </c>
      <c r="L255" s="62">
        <f t="shared" si="22"/>
        <v>1.8871165117327546</v>
      </c>
      <c r="M255" s="63">
        <f t="shared" si="23"/>
        <v>8.7585034013605458</v>
      </c>
      <c r="N255" s="62">
        <f t="shared" si="24"/>
        <v>1</v>
      </c>
      <c r="O255" s="62">
        <f t="shared" si="25"/>
        <v>60.769230769230766</v>
      </c>
      <c r="P255" s="54">
        <f t="shared" si="26"/>
        <v>1</v>
      </c>
      <c r="Q255" s="62">
        <f t="shared" si="27"/>
        <v>47.619063159448345</v>
      </c>
    </row>
    <row r="256" spans="1:17" x14ac:dyDescent="0.25">
      <c r="A256" s="54">
        <v>254</v>
      </c>
      <c r="B256" s="58" t="s">
        <v>377</v>
      </c>
      <c r="C256" s="58" t="s">
        <v>26</v>
      </c>
      <c r="D256" s="54">
        <v>9</v>
      </c>
      <c r="E256" s="59">
        <v>11</v>
      </c>
      <c r="F256" s="59">
        <v>250</v>
      </c>
      <c r="G256" s="59">
        <v>2000</v>
      </c>
      <c r="H256" s="60">
        <v>966</v>
      </c>
      <c r="I256" s="59">
        <v>10</v>
      </c>
      <c r="J256" s="61">
        <v>14.5</v>
      </c>
      <c r="K256" s="62">
        <f t="shared" si="21"/>
        <v>79.121890869333797</v>
      </c>
      <c r="L256" s="62">
        <f t="shared" si="22"/>
        <v>53.672255737564136</v>
      </c>
      <c r="M256" s="63">
        <f t="shared" si="23"/>
        <v>2.0600000000000005</v>
      </c>
      <c r="N256" s="62">
        <f t="shared" si="24"/>
        <v>1</v>
      </c>
      <c r="O256" s="62">
        <f t="shared" si="25"/>
        <v>6.3199999999999994</v>
      </c>
      <c r="P256" s="54">
        <f t="shared" si="26"/>
        <v>1</v>
      </c>
      <c r="Q256" s="62">
        <f t="shared" si="27"/>
        <v>47.426308044122621</v>
      </c>
    </row>
    <row r="257" spans="1:17" x14ac:dyDescent="0.25">
      <c r="A257" s="54">
        <v>255</v>
      </c>
      <c r="B257" s="58" t="s">
        <v>146</v>
      </c>
      <c r="C257" s="58" t="s">
        <v>19</v>
      </c>
      <c r="D257" s="54">
        <v>10</v>
      </c>
      <c r="E257" s="59">
        <v>15</v>
      </c>
      <c r="F257" s="59">
        <v>40</v>
      </c>
      <c r="G257" s="59">
        <v>384</v>
      </c>
      <c r="H257" s="60">
        <v>9000</v>
      </c>
      <c r="I257" s="59">
        <v>10</v>
      </c>
      <c r="J257" s="61">
        <v>4</v>
      </c>
      <c r="K257" s="62">
        <f t="shared" si="21"/>
        <v>92.683999999999997</v>
      </c>
      <c r="L257" s="62">
        <f t="shared" si="22"/>
        <v>8.5875609180102614</v>
      </c>
      <c r="M257" s="63">
        <f t="shared" si="23"/>
        <v>10.729166666666668</v>
      </c>
      <c r="N257" s="62">
        <f t="shared" si="24"/>
        <v>1</v>
      </c>
      <c r="O257" s="62">
        <f t="shared" si="25"/>
        <v>6.3199999999999994</v>
      </c>
      <c r="P257" s="54">
        <f t="shared" si="26"/>
        <v>1</v>
      </c>
      <c r="Q257" s="62">
        <f t="shared" si="27"/>
        <v>47.321576693439134</v>
      </c>
    </row>
    <row r="258" spans="1:17" x14ac:dyDescent="0.25">
      <c r="A258" s="54">
        <v>256</v>
      </c>
      <c r="B258" s="58" t="s">
        <v>389</v>
      </c>
      <c r="C258" s="58" t="s">
        <v>17</v>
      </c>
      <c r="D258" s="54">
        <v>10</v>
      </c>
      <c r="E258" s="59">
        <v>6.4</v>
      </c>
      <c r="F258" s="59">
        <v>16.8</v>
      </c>
      <c r="G258" s="59">
        <v>200</v>
      </c>
      <c r="H258" s="60">
        <v>5</v>
      </c>
      <c r="I258" s="59">
        <v>9.8000000000000004E-2</v>
      </c>
      <c r="J258" s="60">
        <v>26.5</v>
      </c>
      <c r="K258" s="62">
        <f t="shared" si="21"/>
        <v>46.034554687612392</v>
      </c>
      <c r="L258" s="62">
        <f t="shared" si="22"/>
        <v>3.6067755855643107</v>
      </c>
      <c r="M258" s="63">
        <f t="shared" si="23"/>
        <v>20.599999999999998</v>
      </c>
      <c r="N258" s="62">
        <f t="shared" si="24"/>
        <v>1</v>
      </c>
      <c r="O258" s="62">
        <f t="shared" si="25"/>
        <v>15.506329113924048</v>
      </c>
      <c r="P258" s="54">
        <f t="shared" si="26"/>
        <v>1</v>
      </c>
      <c r="Q258" s="62">
        <f t="shared" si="27"/>
        <v>47.245792854194747</v>
      </c>
    </row>
    <row r="259" spans="1:17" x14ac:dyDescent="0.25">
      <c r="A259" s="54">
        <v>257</v>
      </c>
      <c r="B259" s="58" t="s">
        <v>67</v>
      </c>
      <c r="C259" s="58" t="s">
        <v>27</v>
      </c>
      <c r="D259" s="58">
        <v>9</v>
      </c>
      <c r="E259" s="59">
        <v>23</v>
      </c>
      <c r="F259" s="59">
        <v>56.4</v>
      </c>
      <c r="G259" s="59">
        <v>904</v>
      </c>
      <c r="H259" s="60">
        <v>8000</v>
      </c>
      <c r="I259" s="59">
        <v>4</v>
      </c>
      <c r="J259" s="61">
        <v>0.65</v>
      </c>
      <c r="K259" s="62">
        <f t="shared" ref="K259:K322" si="28">IF(E259=0,1,IF(EXP(ABS(LN(E259/$T$2)))&gt;100,1,100/EXP(ABS(LN(E259/$T$2)))))</f>
        <v>60.446086956521732</v>
      </c>
      <c r="L259" s="62">
        <f t="shared" ref="L259:L322" si="29">IF(F259=0,1,IF(EXP(ABS(LN(F259/$U$2)))&gt;100,1,100/EXP(ABS(LN(F259/$U$2)))))</f>
        <v>12.108460894394465</v>
      </c>
      <c r="M259" s="63">
        <f t="shared" ref="M259:M322" si="30">IF(G259=0,1,IF(EXP(ABS(LN(G259/$V$2)))&gt;100,1,100/EXP(ABS(LN(G259/$V$2)))))</f>
        <v>4.5575221238938051</v>
      </c>
      <c r="N259" s="62">
        <f t="shared" ref="N259:N322" si="31">IF(H259=0,1,IF(EXP(ABS(LN(H259/$W$2)))&gt;100,1,100/EXP(ABS(LN(H259/$W$2)))))</f>
        <v>1</v>
      </c>
      <c r="O259" s="62">
        <f t="shared" ref="O259:O322" si="32">IF(I259=0,1,IF(EXP(ABS(LN(I259/$X$2)))&gt;100,1,100/EXP(ABS(LN(I259/$X$2)))))</f>
        <v>15.800000000000002</v>
      </c>
      <c r="P259" s="54">
        <f t="shared" ref="P259:P322" si="33">IF(J259=0,1,IF(EXP(ABS(LN(J259/$Y$2)))&gt;100,1,100/EXP(ABS(LN(J259/$Y$2)))))</f>
        <v>1</v>
      </c>
      <c r="Q259" s="62">
        <f t="shared" ref="Q259:Q322" si="34">10*LOG10(PRODUCT(K259:P259))</f>
        <v>47.218430076015864</v>
      </c>
    </row>
    <row r="260" spans="1:17" x14ac:dyDescent="0.25">
      <c r="A260" s="54">
        <v>258</v>
      </c>
      <c r="B260" s="58" t="s">
        <v>355</v>
      </c>
      <c r="C260" s="58" t="s">
        <v>351</v>
      </c>
      <c r="D260" s="54">
        <v>11</v>
      </c>
      <c r="E260" s="59">
        <v>53.2</v>
      </c>
      <c r="F260" s="59">
        <v>181</v>
      </c>
      <c r="G260" s="59">
        <v>3</v>
      </c>
      <c r="H260" s="60"/>
      <c r="I260" s="59">
        <v>9</v>
      </c>
      <c r="K260" s="62">
        <f t="shared" si="28"/>
        <v>26.132706766917291</v>
      </c>
      <c r="L260" s="62">
        <f t="shared" si="29"/>
        <v>38.858713153996433</v>
      </c>
      <c r="M260" s="63">
        <f t="shared" si="30"/>
        <v>7.281553398058251</v>
      </c>
      <c r="N260" s="62">
        <f t="shared" si="31"/>
        <v>1</v>
      </c>
      <c r="O260" s="62">
        <f t="shared" si="32"/>
        <v>7.0222222222222213</v>
      </c>
      <c r="P260" s="54">
        <f t="shared" si="33"/>
        <v>1</v>
      </c>
      <c r="Q260" s="62">
        <f t="shared" si="34"/>
        <v>47.153714172273673</v>
      </c>
    </row>
    <row r="261" spans="1:17" x14ac:dyDescent="0.25">
      <c r="A261" s="54">
        <v>259</v>
      </c>
      <c r="B261" s="58" t="s">
        <v>430</v>
      </c>
      <c r="C261" s="58" t="s">
        <v>8</v>
      </c>
      <c r="D261" s="54">
        <v>10</v>
      </c>
      <c r="E261" s="59">
        <v>44</v>
      </c>
      <c r="F261" s="59">
        <v>144</v>
      </c>
      <c r="G261" s="59">
        <v>80</v>
      </c>
      <c r="H261" s="60">
        <v>230</v>
      </c>
      <c r="I261" s="59"/>
      <c r="K261" s="62">
        <f t="shared" si="28"/>
        <v>31.596818181818179</v>
      </c>
      <c r="L261" s="62">
        <f t="shared" si="29"/>
        <v>30.915219304836942</v>
      </c>
      <c r="M261" s="63">
        <f t="shared" si="30"/>
        <v>51.500000000000007</v>
      </c>
      <c r="N261" s="62">
        <f t="shared" si="31"/>
        <v>1</v>
      </c>
      <c r="O261" s="62">
        <f t="shared" si="32"/>
        <v>1</v>
      </c>
      <c r="P261" s="54">
        <f t="shared" si="33"/>
        <v>1</v>
      </c>
      <c r="Q261" s="62">
        <f t="shared" si="34"/>
        <v>47.016229117738966</v>
      </c>
    </row>
    <row r="262" spans="1:17" x14ac:dyDescent="0.25">
      <c r="A262" s="54">
        <v>260</v>
      </c>
      <c r="B262" s="58" t="s">
        <v>391</v>
      </c>
      <c r="C262" s="58" t="s">
        <v>17</v>
      </c>
      <c r="D262" s="54">
        <v>9</v>
      </c>
      <c r="E262" s="59">
        <v>30</v>
      </c>
      <c r="F262" s="59">
        <v>240</v>
      </c>
      <c r="G262" s="59">
        <v>200</v>
      </c>
      <c r="H262" s="60">
        <v>2000000000000</v>
      </c>
      <c r="I262" s="59">
        <v>980</v>
      </c>
      <c r="J262" s="59">
        <v>5</v>
      </c>
      <c r="K262" s="62">
        <f t="shared" si="28"/>
        <v>46.341999999999999</v>
      </c>
      <c r="L262" s="62">
        <f t="shared" si="29"/>
        <v>51.525365508061569</v>
      </c>
      <c r="M262" s="63">
        <f t="shared" si="30"/>
        <v>20.599999999999998</v>
      </c>
      <c r="N262" s="62">
        <f t="shared" si="31"/>
        <v>1</v>
      </c>
      <c r="O262" s="62">
        <f t="shared" si="32"/>
        <v>1</v>
      </c>
      <c r="P262" s="54">
        <f t="shared" si="33"/>
        <v>1</v>
      </c>
      <c r="Q262" s="62">
        <f t="shared" si="34"/>
        <v>46.918630744847405</v>
      </c>
    </row>
    <row r="263" spans="1:17" x14ac:dyDescent="0.25">
      <c r="A263" s="54">
        <v>261</v>
      </c>
      <c r="B263" s="58" t="s">
        <v>197</v>
      </c>
      <c r="C263" s="58" t="s">
        <v>33</v>
      </c>
      <c r="D263" s="58">
        <v>8</v>
      </c>
      <c r="E263" s="59">
        <v>42</v>
      </c>
      <c r="F263" s="59">
        <v>55</v>
      </c>
      <c r="G263" s="59">
        <v>8</v>
      </c>
      <c r="H263" s="60">
        <v>100</v>
      </c>
      <c r="I263" s="59">
        <v>10.199999999999999</v>
      </c>
      <c r="J263" s="61">
        <v>4</v>
      </c>
      <c r="K263" s="62">
        <f t="shared" si="28"/>
        <v>33.101428571428571</v>
      </c>
      <c r="L263" s="62">
        <f t="shared" si="29"/>
        <v>11.807896262264109</v>
      </c>
      <c r="M263" s="63">
        <f t="shared" si="30"/>
        <v>19.417475728155338</v>
      </c>
      <c r="N263" s="62">
        <f t="shared" si="31"/>
        <v>1</v>
      </c>
      <c r="O263" s="62">
        <f t="shared" si="32"/>
        <v>6.196078431372551</v>
      </c>
      <c r="P263" s="54">
        <f t="shared" si="33"/>
        <v>1</v>
      </c>
      <c r="Q263" s="62">
        <f t="shared" si="34"/>
        <v>46.723289436992637</v>
      </c>
    </row>
    <row r="264" spans="1:17" x14ac:dyDescent="0.25">
      <c r="A264" s="54">
        <v>262</v>
      </c>
      <c r="B264" s="58" t="s">
        <v>295</v>
      </c>
      <c r="C264" s="58" t="s">
        <v>9</v>
      </c>
      <c r="D264" s="54">
        <v>8</v>
      </c>
      <c r="E264" s="59">
        <v>4.2</v>
      </c>
      <c r="F264" s="59">
        <v>135</v>
      </c>
      <c r="G264" s="59">
        <v>490.4</v>
      </c>
      <c r="H264" s="60">
        <v>2.81E+19</v>
      </c>
      <c r="I264" s="59">
        <v>10</v>
      </c>
      <c r="K264" s="62">
        <f t="shared" si="28"/>
        <v>30.21017651374563</v>
      </c>
      <c r="L264" s="62">
        <f t="shared" si="29"/>
        <v>28.983018098284635</v>
      </c>
      <c r="M264" s="63">
        <f t="shared" si="30"/>
        <v>8.4013050570962502</v>
      </c>
      <c r="N264" s="62">
        <f t="shared" si="31"/>
        <v>1</v>
      </c>
      <c r="O264" s="62">
        <f t="shared" si="32"/>
        <v>6.3199999999999994</v>
      </c>
      <c r="P264" s="54">
        <f t="shared" si="33"/>
        <v>1</v>
      </c>
      <c r="Q264" s="62">
        <f t="shared" si="34"/>
        <v>46.67360703628529</v>
      </c>
    </row>
    <row r="265" spans="1:17" x14ac:dyDescent="0.25">
      <c r="A265" s="54">
        <v>263</v>
      </c>
      <c r="B265" s="58" t="s">
        <v>206</v>
      </c>
      <c r="C265" s="58" t="s">
        <v>200</v>
      </c>
      <c r="D265" s="54">
        <v>9</v>
      </c>
      <c r="E265" s="59">
        <v>9</v>
      </c>
      <c r="F265" s="59">
        <v>25</v>
      </c>
      <c r="G265" s="59">
        <v>200</v>
      </c>
      <c r="H265" s="60">
        <v>8</v>
      </c>
      <c r="I265" s="59">
        <v>10</v>
      </c>
      <c r="J265" s="61">
        <v>4</v>
      </c>
      <c r="K265" s="62">
        <f t="shared" si="28"/>
        <v>64.736092529454922</v>
      </c>
      <c r="L265" s="62">
        <f t="shared" si="29"/>
        <v>5.3672255737564134</v>
      </c>
      <c r="M265" s="63">
        <f t="shared" si="30"/>
        <v>20.599999999999998</v>
      </c>
      <c r="N265" s="62">
        <f t="shared" si="31"/>
        <v>1</v>
      </c>
      <c r="O265" s="62">
        <f t="shared" si="32"/>
        <v>6.3199999999999994</v>
      </c>
      <c r="P265" s="54">
        <f t="shared" si="33"/>
        <v>1</v>
      </c>
      <c r="Q265" s="62">
        <f t="shared" si="34"/>
        <v>46.554806286933619</v>
      </c>
    </row>
    <row r="266" spans="1:17" x14ac:dyDescent="0.25">
      <c r="A266" s="54">
        <v>264</v>
      </c>
      <c r="B266" s="58" t="s">
        <v>109</v>
      </c>
      <c r="C266" s="58" t="s">
        <v>9</v>
      </c>
      <c r="D266" s="54">
        <v>9</v>
      </c>
      <c r="E266" s="59">
        <v>23</v>
      </c>
      <c r="F266" s="59">
        <v>460</v>
      </c>
      <c r="G266" s="59">
        <v>2000</v>
      </c>
      <c r="H266" s="60">
        <v>9.7600000000000006E-7</v>
      </c>
      <c r="I266" s="59">
        <v>18</v>
      </c>
      <c r="J266" s="61">
        <v>9</v>
      </c>
      <c r="K266" s="62">
        <f t="shared" si="28"/>
        <v>60.446086956521732</v>
      </c>
      <c r="L266" s="62">
        <f t="shared" si="29"/>
        <v>98.756950557118017</v>
      </c>
      <c r="M266" s="63">
        <f t="shared" si="30"/>
        <v>2.0600000000000005</v>
      </c>
      <c r="N266" s="62">
        <f t="shared" si="31"/>
        <v>1</v>
      </c>
      <c r="O266" s="62">
        <f t="shared" si="32"/>
        <v>3.511111111111112</v>
      </c>
      <c r="P266" s="54">
        <f t="shared" si="33"/>
        <v>1</v>
      </c>
      <c r="Q266" s="62">
        <f t="shared" si="34"/>
        <v>46.352476563358572</v>
      </c>
    </row>
    <row r="267" spans="1:17" x14ac:dyDescent="0.25">
      <c r="A267" s="54">
        <v>265</v>
      </c>
      <c r="B267" s="58" t="s">
        <v>414</v>
      </c>
      <c r="C267" s="58" t="s">
        <v>47</v>
      </c>
      <c r="D267" s="54">
        <v>12</v>
      </c>
      <c r="E267" s="59">
        <v>25.78</v>
      </c>
      <c r="F267" s="59">
        <v>6.72</v>
      </c>
      <c r="G267" s="59">
        <v>705.6</v>
      </c>
      <c r="H267" s="60">
        <v>95338</v>
      </c>
      <c r="I267" s="59">
        <v>0.6</v>
      </c>
      <c r="J267" s="61">
        <v>4.21</v>
      </c>
      <c r="K267" s="62">
        <f t="shared" si="28"/>
        <v>53.9278510473235</v>
      </c>
      <c r="L267" s="62">
        <f t="shared" si="29"/>
        <v>1.4427102342257241</v>
      </c>
      <c r="M267" s="63">
        <f t="shared" si="30"/>
        <v>5.8390022675736981</v>
      </c>
      <c r="N267" s="62">
        <f t="shared" si="31"/>
        <v>1</v>
      </c>
      <c r="O267" s="62">
        <f t="shared" si="32"/>
        <v>94.936708860759481</v>
      </c>
      <c r="P267" s="54">
        <f t="shared" si="33"/>
        <v>1</v>
      </c>
      <c r="Q267" s="62">
        <f t="shared" si="34"/>
        <v>46.347650431707152</v>
      </c>
    </row>
    <row r="268" spans="1:17" x14ac:dyDescent="0.25">
      <c r="A268" s="54">
        <v>266</v>
      </c>
      <c r="B268" s="58" t="s">
        <v>55</v>
      </c>
      <c r="C268" s="58" t="s">
        <v>19</v>
      </c>
      <c r="D268" s="54">
        <v>11</v>
      </c>
      <c r="E268" s="59">
        <v>8.8160000000000007</v>
      </c>
      <c r="F268" s="59">
        <v>23</v>
      </c>
      <c r="G268" s="59">
        <v>8</v>
      </c>
      <c r="H268" s="60">
        <v>763</v>
      </c>
      <c r="I268" s="59">
        <v>9.3000000000000007</v>
      </c>
      <c r="J268" s="61">
        <v>7</v>
      </c>
      <c r="K268" s="62">
        <f t="shared" si="28"/>
        <v>63.41259908218607</v>
      </c>
      <c r="L268" s="62">
        <f t="shared" si="29"/>
        <v>4.9378475278559009</v>
      </c>
      <c r="M268" s="63">
        <f t="shared" si="30"/>
        <v>19.417475728155338</v>
      </c>
      <c r="N268" s="62">
        <f t="shared" si="31"/>
        <v>1</v>
      </c>
      <c r="O268" s="62">
        <f t="shared" si="32"/>
        <v>6.7956989247311821</v>
      </c>
      <c r="P268" s="54">
        <f t="shared" si="33"/>
        <v>1</v>
      </c>
      <c r="Q268" s="62">
        <f t="shared" si="34"/>
        <v>46.161401301430232</v>
      </c>
    </row>
    <row r="269" spans="1:17" x14ac:dyDescent="0.25">
      <c r="A269" s="54">
        <v>267</v>
      </c>
      <c r="B269" s="58" t="s">
        <v>361</v>
      </c>
      <c r="C269" s="58" t="s">
        <v>351</v>
      </c>
      <c r="D269" s="54">
        <v>11</v>
      </c>
      <c r="E269" s="59">
        <v>8.58</v>
      </c>
      <c r="F269" s="59"/>
      <c r="G269" s="59">
        <v>200</v>
      </c>
      <c r="H269" s="60">
        <v>611750000000</v>
      </c>
      <c r="I269" s="59">
        <v>2</v>
      </c>
      <c r="K269" s="62">
        <f t="shared" si="28"/>
        <v>61.715074878080358</v>
      </c>
      <c r="L269" s="62">
        <f t="shared" si="29"/>
        <v>1</v>
      </c>
      <c r="M269" s="63">
        <f t="shared" si="30"/>
        <v>20.599999999999998</v>
      </c>
      <c r="N269" s="62">
        <f t="shared" si="31"/>
        <v>1</v>
      </c>
      <c r="O269" s="62">
        <f t="shared" si="32"/>
        <v>31.6</v>
      </c>
      <c r="P269" s="54">
        <f t="shared" si="33"/>
        <v>1</v>
      </c>
      <c r="Q269" s="62">
        <f t="shared" si="34"/>
        <v>46.039455632396709</v>
      </c>
    </row>
    <row r="270" spans="1:17" x14ac:dyDescent="0.25">
      <c r="A270" s="54">
        <v>268</v>
      </c>
      <c r="B270" s="58" t="s">
        <v>381</v>
      </c>
      <c r="C270" s="58" t="s">
        <v>26</v>
      </c>
      <c r="D270" s="58">
        <v>8</v>
      </c>
      <c r="E270" s="59">
        <v>14.1</v>
      </c>
      <c r="F270" s="59"/>
      <c r="G270" s="59">
        <v>80</v>
      </c>
      <c r="H270" s="60"/>
      <c r="I270" s="59">
        <v>8</v>
      </c>
      <c r="K270" s="62">
        <f t="shared" si="28"/>
        <v>98.6</v>
      </c>
      <c r="L270" s="62">
        <f t="shared" si="29"/>
        <v>1</v>
      </c>
      <c r="M270" s="63">
        <f t="shared" si="30"/>
        <v>51.500000000000007</v>
      </c>
      <c r="N270" s="62">
        <f t="shared" si="31"/>
        <v>1</v>
      </c>
      <c r="O270" s="62">
        <f t="shared" si="32"/>
        <v>7.8999999999999986</v>
      </c>
      <c r="P270" s="54">
        <f t="shared" si="33"/>
        <v>1</v>
      </c>
      <c r="Q270" s="62">
        <f t="shared" si="34"/>
        <v>46.033112352728438</v>
      </c>
    </row>
    <row r="271" spans="1:17" x14ac:dyDescent="0.25">
      <c r="A271" s="54">
        <v>269</v>
      </c>
      <c r="B271" s="58" t="s">
        <v>193</v>
      </c>
      <c r="C271" s="58" t="s">
        <v>7</v>
      </c>
      <c r="D271" s="58">
        <v>11</v>
      </c>
      <c r="E271" s="59">
        <v>20</v>
      </c>
      <c r="F271" s="59">
        <v>12</v>
      </c>
      <c r="G271" s="59">
        <v>200</v>
      </c>
      <c r="H271" s="60">
        <v>2700</v>
      </c>
      <c r="I271" s="59">
        <v>6</v>
      </c>
      <c r="J271" s="61">
        <v>47</v>
      </c>
      <c r="K271" s="62">
        <f t="shared" si="28"/>
        <v>69.512999999999991</v>
      </c>
      <c r="L271" s="62">
        <f t="shared" si="29"/>
        <v>2.5762682754030788</v>
      </c>
      <c r="M271" s="63">
        <f t="shared" si="30"/>
        <v>20.599999999999998</v>
      </c>
      <c r="N271" s="62">
        <f t="shared" si="31"/>
        <v>1</v>
      </c>
      <c r="O271" s="62">
        <f t="shared" si="32"/>
        <v>10.533333333333335</v>
      </c>
      <c r="P271" s="54">
        <f t="shared" si="33"/>
        <v>1</v>
      </c>
      <c r="Q271" s="62">
        <f t="shared" si="34"/>
        <v>45.894901657751824</v>
      </c>
    </row>
    <row r="272" spans="1:17" x14ac:dyDescent="0.25">
      <c r="A272" s="54">
        <v>270</v>
      </c>
      <c r="B272" s="58" t="s">
        <v>379</v>
      </c>
      <c r="C272" s="58" t="s">
        <v>26</v>
      </c>
      <c r="D272" s="54">
        <v>9</v>
      </c>
      <c r="E272" s="59">
        <v>11.43</v>
      </c>
      <c r="F272" s="59">
        <v>252</v>
      </c>
      <c r="G272" s="59">
        <v>480</v>
      </c>
      <c r="H272" s="60"/>
      <c r="I272" s="59"/>
      <c r="K272" s="62">
        <f t="shared" si="28"/>
        <v>82.21483751240774</v>
      </c>
      <c r="L272" s="62">
        <f t="shared" si="29"/>
        <v>54.101633783464649</v>
      </c>
      <c r="M272" s="63">
        <f t="shared" si="30"/>
        <v>8.5833333333333339</v>
      </c>
      <c r="N272" s="62">
        <f t="shared" si="31"/>
        <v>1</v>
      </c>
      <c r="O272" s="62">
        <f t="shared" si="32"/>
        <v>1</v>
      </c>
      <c r="P272" s="54">
        <f t="shared" si="33"/>
        <v>1</v>
      </c>
      <c r="Q272" s="62">
        <f t="shared" si="34"/>
        <v>45.818165617648347</v>
      </c>
    </row>
    <row r="273" spans="1:17" x14ac:dyDescent="0.25">
      <c r="A273" s="54">
        <v>271</v>
      </c>
      <c r="B273" s="58" t="s">
        <v>337</v>
      </c>
      <c r="C273" s="58" t="s">
        <v>30</v>
      </c>
      <c r="D273" s="54">
        <v>8</v>
      </c>
      <c r="E273" s="59">
        <v>8</v>
      </c>
      <c r="F273" s="59">
        <v>30</v>
      </c>
      <c r="G273" s="59">
        <v>8</v>
      </c>
      <c r="H273" s="57">
        <v>1500000000000</v>
      </c>
      <c r="I273" s="59">
        <v>120</v>
      </c>
      <c r="J273" s="61">
        <v>2.0000000000000001E-4</v>
      </c>
      <c r="K273" s="62">
        <f t="shared" si="28"/>
        <v>57.543193359515485</v>
      </c>
      <c r="L273" s="62">
        <f t="shared" si="29"/>
        <v>6.440670688507697</v>
      </c>
      <c r="M273" s="63">
        <f t="shared" si="30"/>
        <v>19.417475728155338</v>
      </c>
      <c r="N273" s="62">
        <f t="shared" si="31"/>
        <v>1</v>
      </c>
      <c r="O273" s="62">
        <f t="shared" si="32"/>
        <v>1</v>
      </c>
      <c r="P273" s="54">
        <f t="shared" si="33"/>
        <v>5.2164840897235258</v>
      </c>
      <c r="Q273" s="62">
        <f t="shared" si="34"/>
        <v>45.74495711722814</v>
      </c>
    </row>
    <row r="274" spans="1:17" ht="15" customHeight="1" x14ac:dyDescent="0.25">
      <c r="A274" s="54">
        <v>272</v>
      </c>
      <c r="B274" s="58" t="s">
        <v>454</v>
      </c>
      <c r="C274" s="58" t="s">
        <v>34</v>
      </c>
      <c r="D274" s="54">
        <v>10</v>
      </c>
      <c r="E274" s="59">
        <v>800</v>
      </c>
      <c r="F274" s="59">
        <v>300</v>
      </c>
      <c r="G274" s="59">
        <v>200</v>
      </c>
      <c r="H274" s="60">
        <v>3.9999999999999999E+31</v>
      </c>
      <c r="I274" s="59">
        <v>9.8000000000000004E-2</v>
      </c>
      <c r="J274" s="61">
        <v>1</v>
      </c>
      <c r="K274" s="62">
        <f t="shared" si="28"/>
        <v>1.7378250000000002</v>
      </c>
      <c r="L274" s="62">
        <f t="shared" si="29"/>
        <v>64.406706885076957</v>
      </c>
      <c r="M274" s="63">
        <f t="shared" si="30"/>
        <v>20.599999999999998</v>
      </c>
      <c r="N274" s="62">
        <f t="shared" si="31"/>
        <v>1</v>
      </c>
      <c r="O274" s="62">
        <f t="shared" si="32"/>
        <v>15.506329113924048</v>
      </c>
      <c r="P274" s="54">
        <f t="shared" si="33"/>
        <v>1</v>
      </c>
      <c r="Q274" s="62">
        <f t="shared" si="34"/>
        <v>45.533133526306251</v>
      </c>
    </row>
    <row r="275" spans="1:17" ht="15" customHeight="1" x14ac:dyDescent="0.25">
      <c r="A275" s="54">
        <v>273</v>
      </c>
      <c r="B275" s="58" t="s">
        <v>180</v>
      </c>
      <c r="C275" s="58" t="s">
        <v>175</v>
      </c>
      <c r="D275" s="58">
        <v>11</v>
      </c>
      <c r="E275" s="59">
        <v>20</v>
      </c>
      <c r="F275" s="59">
        <v>116</v>
      </c>
      <c r="G275" s="59">
        <v>200</v>
      </c>
      <c r="H275" s="60"/>
      <c r="I275" s="59"/>
      <c r="K275" s="62">
        <f t="shared" si="28"/>
        <v>69.512999999999991</v>
      </c>
      <c r="L275" s="62">
        <f t="shared" si="29"/>
        <v>24.903926662229757</v>
      </c>
      <c r="M275" s="63">
        <f t="shared" si="30"/>
        <v>20.599999999999998</v>
      </c>
      <c r="N275" s="62">
        <f t="shared" si="31"/>
        <v>1</v>
      </c>
      <c r="O275" s="62">
        <f t="shared" si="32"/>
        <v>1</v>
      </c>
      <c r="P275" s="54">
        <f t="shared" si="33"/>
        <v>1</v>
      </c>
      <c r="Q275" s="62">
        <f t="shared" si="34"/>
        <v>45.52201081055734</v>
      </c>
    </row>
    <row r="276" spans="1:17" ht="15" customHeight="1" x14ac:dyDescent="0.25">
      <c r="A276" s="54">
        <v>274</v>
      </c>
      <c r="B276" s="58" t="s">
        <v>448</v>
      </c>
      <c r="C276" s="58" t="s">
        <v>34</v>
      </c>
      <c r="D276" s="54">
        <v>8</v>
      </c>
      <c r="E276" s="59">
        <v>40</v>
      </c>
      <c r="F276" s="59">
        <v>10</v>
      </c>
      <c r="G276" s="59">
        <v>200</v>
      </c>
      <c r="H276" s="60">
        <v>2000000</v>
      </c>
      <c r="I276" s="59">
        <v>20</v>
      </c>
      <c r="J276" s="61">
        <v>2</v>
      </c>
      <c r="K276" s="62">
        <f t="shared" si="28"/>
        <v>34.756499999999996</v>
      </c>
      <c r="L276" s="62">
        <f t="shared" si="29"/>
        <v>2.1468902295025654</v>
      </c>
      <c r="M276" s="63">
        <f t="shared" si="30"/>
        <v>20.599999999999998</v>
      </c>
      <c r="N276" s="62">
        <f t="shared" si="31"/>
        <v>7.2568940493468777</v>
      </c>
      <c r="O276" s="62">
        <f t="shared" si="32"/>
        <v>3.1600000000000006</v>
      </c>
      <c r="P276" s="54">
        <f t="shared" si="33"/>
        <v>1</v>
      </c>
      <c r="Q276" s="62">
        <f t="shared" si="34"/>
        <v>45.471509612116314</v>
      </c>
    </row>
    <row r="277" spans="1:17" x14ac:dyDescent="0.25">
      <c r="A277" s="54">
        <v>275</v>
      </c>
      <c r="B277" s="58" t="s">
        <v>407</v>
      </c>
      <c r="C277" s="58" t="s">
        <v>27</v>
      </c>
      <c r="D277" s="54">
        <v>8</v>
      </c>
      <c r="E277" s="59">
        <v>6</v>
      </c>
      <c r="F277" s="59">
        <v>75</v>
      </c>
      <c r="G277" s="59">
        <v>20</v>
      </c>
      <c r="H277" s="60">
        <v>22</v>
      </c>
      <c r="I277" s="59">
        <v>980</v>
      </c>
      <c r="J277" s="61">
        <v>195</v>
      </c>
      <c r="K277" s="62">
        <f t="shared" si="28"/>
        <v>43.157395019636617</v>
      </c>
      <c r="L277" s="62">
        <f t="shared" si="29"/>
        <v>16.101676721269243</v>
      </c>
      <c r="M277" s="63">
        <f t="shared" si="30"/>
        <v>48.543689320388346</v>
      </c>
      <c r="N277" s="62">
        <f t="shared" si="31"/>
        <v>1</v>
      </c>
      <c r="O277" s="62">
        <f t="shared" si="32"/>
        <v>1</v>
      </c>
      <c r="P277" s="54">
        <f t="shared" si="33"/>
        <v>1</v>
      </c>
      <c r="Q277" s="62">
        <f t="shared" si="34"/>
        <v>45.280591053366521</v>
      </c>
    </row>
    <row r="278" spans="1:17" x14ac:dyDescent="0.25">
      <c r="A278" s="54">
        <v>276</v>
      </c>
      <c r="B278" s="58" t="s">
        <v>341</v>
      </c>
      <c r="C278" s="58" t="s">
        <v>30</v>
      </c>
      <c r="D278" s="58">
        <v>8</v>
      </c>
      <c r="E278" s="59">
        <v>40</v>
      </c>
      <c r="F278" s="59">
        <v>38</v>
      </c>
      <c r="G278" s="59">
        <v>78.400000000000006</v>
      </c>
      <c r="H278" s="60">
        <v>1.6E+17</v>
      </c>
      <c r="I278" s="59">
        <v>28</v>
      </c>
      <c r="J278" s="61">
        <v>2.16</v>
      </c>
      <c r="K278" s="62">
        <f t="shared" si="28"/>
        <v>34.756499999999996</v>
      </c>
      <c r="L278" s="62">
        <f t="shared" si="29"/>
        <v>8.158182872109748</v>
      </c>
      <c r="M278" s="63">
        <f t="shared" si="30"/>
        <v>52.551020408163261</v>
      </c>
      <c r="N278" s="62">
        <f t="shared" si="31"/>
        <v>1</v>
      </c>
      <c r="O278" s="62">
        <f t="shared" si="32"/>
        <v>2.2571428571428576</v>
      </c>
      <c r="P278" s="54">
        <f t="shared" si="33"/>
        <v>1</v>
      </c>
      <c r="Q278" s="62">
        <f t="shared" si="34"/>
        <v>45.267696727013529</v>
      </c>
    </row>
    <row r="279" spans="1:17" x14ac:dyDescent="0.25">
      <c r="A279" s="54">
        <v>277</v>
      </c>
      <c r="B279" s="58" t="s">
        <v>365</v>
      </c>
      <c r="C279" s="58" t="s">
        <v>85</v>
      </c>
      <c r="D279" s="54">
        <v>9</v>
      </c>
      <c r="E279" s="59">
        <v>36</v>
      </c>
      <c r="F279" s="59">
        <v>31</v>
      </c>
      <c r="G279" s="59">
        <v>13.5</v>
      </c>
      <c r="H279" s="60">
        <v>100000</v>
      </c>
      <c r="I279" s="59">
        <v>16</v>
      </c>
      <c r="J279" s="61">
        <v>6</v>
      </c>
      <c r="K279" s="62">
        <f t="shared" si="28"/>
        <v>38.618333333333332</v>
      </c>
      <c r="L279" s="62">
        <f t="shared" si="29"/>
        <v>6.6553597114579537</v>
      </c>
      <c r="M279" s="63">
        <f t="shared" si="30"/>
        <v>32.766990291262132</v>
      </c>
      <c r="N279" s="62">
        <f t="shared" si="31"/>
        <v>1</v>
      </c>
      <c r="O279" s="62">
        <f t="shared" si="32"/>
        <v>3.9500000000000006</v>
      </c>
      <c r="P279" s="54">
        <f t="shared" si="33"/>
        <v>1</v>
      </c>
      <c r="Q279" s="62">
        <f t="shared" si="34"/>
        <v>45.219987082789608</v>
      </c>
    </row>
    <row r="280" spans="1:17" x14ac:dyDescent="0.25">
      <c r="A280" s="54">
        <v>278</v>
      </c>
      <c r="B280" s="58" t="s">
        <v>137</v>
      </c>
      <c r="C280" s="58" t="s">
        <v>58</v>
      </c>
      <c r="D280" s="54">
        <v>9</v>
      </c>
      <c r="E280" s="59">
        <v>4</v>
      </c>
      <c r="F280" s="59">
        <v>2160</v>
      </c>
      <c r="G280" s="59">
        <v>384</v>
      </c>
      <c r="H280" s="60"/>
      <c r="I280" s="59">
        <v>12.8</v>
      </c>
      <c r="K280" s="62">
        <f t="shared" si="28"/>
        <v>28.771596679757739</v>
      </c>
      <c r="L280" s="62">
        <f t="shared" si="29"/>
        <v>21.564351851851857</v>
      </c>
      <c r="M280" s="63">
        <f t="shared" si="30"/>
        <v>10.729166666666668</v>
      </c>
      <c r="N280" s="62">
        <f t="shared" si="31"/>
        <v>1</v>
      </c>
      <c r="O280" s="62">
        <f t="shared" si="32"/>
        <v>4.9375000000000009</v>
      </c>
      <c r="P280" s="54">
        <f t="shared" si="33"/>
        <v>1</v>
      </c>
      <c r="Q280" s="62">
        <f t="shared" si="34"/>
        <v>45.167734733535085</v>
      </c>
    </row>
    <row r="281" spans="1:17" x14ac:dyDescent="0.25">
      <c r="A281" s="54">
        <v>279</v>
      </c>
      <c r="B281" s="58" t="s">
        <v>398</v>
      </c>
      <c r="C281" s="58" t="s">
        <v>17</v>
      </c>
      <c r="D281" s="58">
        <v>9</v>
      </c>
      <c r="E281" s="59">
        <v>180</v>
      </c>
      <c r="F281" s="59">
        <v>300</v>
      </c>
      <c r="G281" s="59"/>
      <c r="H281" s="60">
        <v>25</v>
      </c>
      <c r="I281" s="59">
        <v>9.8000000000000007</v>
      </c>
      <c r="J281" s="59">
        <v>3.7749999999999999E-2</v>
      </c>
      <c r="K281" s="62">
        <f t="shared" si="28"/>
        <v>7.7236666666666665</v>
      </c>
      <c r="L281" s="62">
        <f t="shared" si="29"/>
        <v>64.406706885076957</v>
      </c>
      <c r="M281" s="63">
        <f t="shared" si="30"/>
        <v>1</v>
      </c>
      <c r="N281" s="62">
        <f t="shared" si="31"/>
        <v>1</v>
      </c>
      <c r="O281" s="62">
        <f t="shared" si="32"/>
        <v>6.4489795918367347</v>
      </c>
      <c r="P281" s="54">
        <f t="shared" si="33"/>
        <v>10.156291390728478</v>
      </c>
      <c r="Q281" s="62">
        <f t="shared" si="34"/>
        <v>45.129807719067266</v>
      </c>
    </row>
    <row r="282" spans="1:17" x14ac:dyDescent="0.25">
      <c r="A282" s="54">
        <v>280</v>
      </c>
      <c r="B282" s="58" t="s">
        <v>453</v>
      </c>
      <c r="C282" s="58" t="s">
        <v>34</v>
      </c>
      <c r="D282" s="54">
        <v>8</v>
      </c>
      <c r="E282" s="59">
        <v>42.5</v>
      </c>
      <c r="F282" s="59">
        <v>75</v>
      </c>
      <c r="G282" s="59">
        <v>4800</v>
      </c>
      <c r="H282" s="60">
        <v>1.1E+21</v>
      </c>
      <c r="I282" s="59">
        <v>2</v>
      </c>
      <c r="J282" s="61">
        <v>0.2</v>
      </c>
      <c r="K282" s="62">
        <f t="shared" si="28"/>
        <v>32.711999999999996</v>
      </c>
      <c r="L282" s="62">
        <f t="shared" si="29"/>
        <v>16.101676721269243</v>
      </c>
      <c r="M282" s="63">
        <f t="shared" si="30"/>
        <v>1</v>
      </c>
      <c r="N282" s="62">
        <f t="shared" si="31"/>
        <v>1</v>
      </c>
      <c r="O282" s="62">
        <f t="shared" si="32"/>
        <v>31.6</v>
      </c>
      <c r="P282" s="54">
        <f t="shared" si="33"/>
        <v>1.9169999999999996</v>
      </c>
      <c r="Q282" s="62">
        <f t="shared" si="34"/>
        <v>45.038873959614989</v>
      </c>
    </row>
    <row r="283" spans="1:17" x14ac:dyDescent="0.25">
      <c r="A283" s="54">
        <v>281</v>
      </c>
      <c r="B283" s="58" t="s">
        <v>191</v>
      </c>
      <c r="C283" s="58" t="s">
        <v>7</v>
      </c>
      <c r="D283" s="54">
        <v>10</v>
      </c>
      <c r="E283" s="59">
        <v>70.5</v>
      </c>
      <c r="F283" s="59">
        <v>252</v>
      </c>
      <c r="G283" s="59">
        <v>1.97</v>
      </c>
      <c r="H283" s="60">
        <v>14100000000</v>
      </c>
      <c r="I283" s="59">
        <v>10.199999999999999</v>
      </c>
      <c r="J283" s="61">
        <v>29</v>
      </c>
      <c r="K283" s="62">
        <f t="shared" si="28"/>
        <v>19.72</v>
      </c>
      <c r="L283" s="62">
        <f t="shared" si="29"/>
        <v>54.101633783464649</v>
      </c>
      <c r="M283" s="63">
        <f t="shared" si="30"/>
        <v>4.7815533980582519</v>
      </c>
      <c r="N283" s="62">
        <f t="shared" si="31"/>
        <v>1</v>
      </c>
      <c r="O283" s="62">
        <f t="shared" si="32"/>
        <v>6.196078431372551</v>
      </c>
      <c r="P283" s="54">
        <f t="shared" si="33"/>
        <v>1</v>
      </c>
      <c r="Q283" s="62">
        <f t="shared" si="34"/>
        <v>44.998032075627144</v>
      </c>
    </row>
    <row r="284" spans="1:17" x14ac:dyDescent="0.25">
      <c r="A284" s="54">
        <v>282</v>
      </c>
      <c r="B284" s="58" t="s">
        <v>255</v>
      </c>
      <c r="C284" s="58" t="s">
        <v>12</v>
      </c>
      <c r="D284" s="54">
        <v>8</v>
      </c>
      <c r="E284" s="59">
        <v>50</v>
      </c>
      <c r="F284" s="59">
        <v>48</v>
      </c>
      <c r="G284" s="59">
        <v>300</v>
      </c>
      <c r="H284" s="60">
        <v>70</v>
      </c>
      <c r="I284" s="59">
        <v>8</v>
      </c>
      <c r="J284" s="61">
        <v>1.2</v>
      </c>
      <c r="K284" s="62">
        <f t="shared" si="28"/>
        <v>27.805200000000003</v>
      </c>
      <c r="L284" s="62">
        <f t="shared" si="29"/>
        <v>10.305073101612313</v>
      </c>
      <c r="M284" s="63">
        <f t="shared" si="30"/>
        <v>13.733333333333336</v>
      </c>
      <c r="N284" s="62">
        <f t="shared" si="31"/>
        <v>1</v>
      </c>
      <c r="O284" s="62">
        <f t="shared" si="32"/>
        <v>7.8999999999999986</v>
      </c>
      <c r="P284" s="54">
        <f t="shared" si="33"/>
        <v>1</v>
      </c>
      <c r="Q284" s="62">
        <f t="shared" si="34"/>
        <v>44.925801527671254</v>
      </c>
    </row>
    <row r="285" spans="1:17" ht="15" customHeight="1" x14ac:dyDescent="0.25">
      <c r="A285" s="54">
        <v>283</v>
      </c>
      <c r="B285" s="58" t="s">
        <v>92</v>
      </c>
      <c r="C285" s="58" t="s">
        <v>17</v>
      </c>
      <c r="D285" s="54">
        <v>11</v>
      </c>
      <c r="E285" s="59">
        <v>15</v>
      </c>
      <c r="F285" s="59">
        <v>30</v>
      </c>
      <c r="G285" s="59">
        <v>80</v>
      </c>
      <c r="H285" s="60">
        <v>80</v>
      </c>
      <c r="I285" s="59">
        <v>96</v>
      </c>
      <c r="J285" s="61">
        <v>5174</v>
      </c>
      <c r="K285" s="62">
        <f t="shared" si="28"/>
        <v>92.683999999999997</v>
      </c>
      <c r="L285" s="62">
        <f t="shared" si="29"/>
        <v>6.440670688507697</v>
      </c>
      <c r="M285" s="63">
        <f t="shared" si="30"/>
        <v>51.500000000000007</v>
      </c>
      <c r="N285" s="62">
        <f t="shared" si="31"/>
        <v>1</v>
      </c>
      <c r="O285" s="62">
        <f t="shared" si="32"/>
        <v>1</v>
      </c>
      <c r="P285" s="54">
        <f t="shared" si="33"/>
        <v>1</v>
      </c>
      <c r="Q285" s="62">
        <f t="shared" si="34"/>
        <v>44.877430918288155</v>
      </c>
    </row>
    <row r="286" spans="1:17" ht="15" customHeight="1" x14ac:dyDescent="0.25">
      <c r="A286" s="54">
        <v>284</v>
      </c>
      <c r="B286" s="58" t="s">
        <v>245</v>
      </c>
      <c r="C286" s="58" t="s">
        <v>237</v>
      </c>
      <c r="D286" s="54">
        <v>10</v>
      </c>
      <c r="E286" s="59">
        <v>9.6</v>
      </c>
      <c r="F286" s="59">
        <v>16.8</v>
      </c>
      <c r="G286" s="59">
        <v>8</v>
      </c>
      <c r="H286" s="60">
        <v>0</v>
      </c>
      <c r="I286" s="59">
        <v>10</v>
      </c>
      <c r="J286" s="61">
        <v>16</v>
      </c>
      <c r="K286" s="62">
        <f t="shared" si="28"/>
        <v>69.051832031418584</v>
      </c>
      <c r="L286" s="62">
        <f t="shared" si="29"/>
        <v>3.6067755855643107</v>
      </c>
      <c r="M286" s="63">
        <f t="shared" si="30"/>
        <v>19.417475728155338</v>
      </c>
      <c r="N286" s="62">
        <f t="shared" si="31"/>
        <v>1</v>
      </c>
      <c r="O286" s="62">
        <f t="shared" si="32"/>
        <v>6.3199999999999994</v>
      </c>
      <c r="P286" s="54">
        <f t="shared" si="33"/>
        <v>1</v>
      </c>
      <c r="Q286" s="62">
        <f t="shared" si="34"/>
        <v>44.852041759370863</v>
      </c>
    </row>
    <row r="287" spans="1:17" ht="15" customHeight="1" x14ac:dyDescent="0.25">
      <c r="A287" s="54">
        <v>285</v>
      </c>
      <c r="B287" s="58" t="s">
        <v>217</v>
      </c>
      <c r="C287" s="58" t="s">
        <v>211</v>
      </c>
      <c r="D287" s="54">
        <v>9</v>
      </c>
      <c r="E287" s="59">
        <v>3.2</v>
      </c>
      <c r="F287" s="59">
        <v>66.25</v>
      </c>
      <c r="G287" s="59">
        <v>8</v>
      </c>
      <c r="H287" s="60"/>
      <c r="I287" s="59">
        <v>13.2</v>
      </c>
      <c r="J287" s="61">
        <v>26</v>
      </c>
      <c r="K287" s="62">
        <f t="shared" si="28"/>
        <v>23.017277343806196</v>
      </c>
      <c r="L287" s="62">
        <f t="shared" si="29"/>
        <v>14.223147770454499</v>
      </c>
      <c r="M287" s="63">
        <f t="shared" si="30"/>
        <v>19.417475728155338</v>
      </c>
      <c r="N287" s="62">
        <f t="shared" si="31"/>
        <v>1</v>
      </c>
      <c r="O287" s="62">
        <f t="shared" si="32"/>
        <v>4.7878787878787881</v>
      </c>
      <c r="P287" s="54">
        <f t="shared" si="33"/>
        <v>1</v>
      </c>
      <c r="Q287" s="62">
        <f t="shared" si="34"/>
        <v>44.833855908945573</v>
      </c>
    </row>
    <row r="288" spans="1:17" ht="15" customHeight="1" x14ac:dyDescent="0.25">
      <c r="A288" s="54">
        <v>286</v>
      </c>
      <c r="B288" s="58" t="s">
        <v>302</v>
      </c>
      <c r="C288" s="58" t="s">
        <v>9</v>
      </c>
      <c r="D288" s="54">
        <v>8</v>
      </c>
      <c r="E288" s="59">
        <v>28</v>
      </c>
      <c r="F288" s="59">
        <v>6000</v>
      </c>
      <c r="G288" s="59">
        <v>8</v>
      </c>
      <c r="H288" s="60"/>
      <c r="I288" s="59">
        <v>16</v>
      </c>
      <c r="J288" s="61">
        <v>0.7</v>
      </c>
      <c r="K288" s="62">
        <f t="shared" si="28"/>
        <v>49.652142857142856</v>
      </c>
      <c r="L288" s="62">
        <f t="shared" si="29"/>
        <v>7.7631666666666685</v>
      </c>
      <c r="M288" s="63">
        <f t="shared" si="30"/>
        <v>19.417475728155338</v>
      </c>
      <c r="N288" s="62">
        <f t="shared" si="31"/>
        <v>1</v>
      </c>
      <c r="O288" s="62">
        <f t="shared" si="32"/>
        <v>3.9500000000000006</v>
      </c>
      <c r="P288" s="54">
        <f t="shared" si="33"/>
        <v>1</v>
      </c>
      <c r="Q288" s="62">
        <f t="shared" si="34"/>
        <v>44.707667729289454</v>
      </c>
    </row>
    <row r="289" spans="1:17" ht="15" customHeight="1" x14ac:dyDescent="0.25">
      <c r="A289" s="54">
        <v>287</v>
      </c>
      <c r="B289" s="58" t="s">
        <v>287</v>
      </c>
      <c r="C289" s="58" t="s">
        <v>9</v>
      </c>
      <c r="D289" s="54">
        <v>10</v>
      </c>
      <c r="E289" s="59">
        <v>9.1</v>
      </c>
      <c r="F289" s="59">
        <v>40.299999999999997</v>
      </c>
      <c r="G289" s="59">
        <v>80</v>
      </c>
      <c r="H289" s="60"/>
      <c r="I289" s="59"/>
      <c r="J289" s="59"/>
      <c r="K289" s="62">
        <f t="shared" si="28"/>
        <v>65.455382446448866</v>
      </c>
      <c r="L289" s="62">
        <f t="shared" si="29"/>
        <v>8.6519676248953381</v>
      </c>
      <c r="M289" s="63">
        <f t="shared" si="30"/>
        <v>51.500000000000007</v>
      </c>
      <c r="N289" s="62">
        <f t="shared" si="31"/>
        <v>1</v>
      </c>
      <c r="O289" s="62">
        <f t="shared" si="32"/>
        <v>1</v>
      </c>
      <c r="P289" s="54">
        <f t="shared" si="33"/>
        <v>1</v>
      </c>
      <c r="Q289" s="62">
        <f t="shared" si="34"/>
        <v>44.648674794338554</v>
      </c>
    </row>
    <row r="290" spans="1:17" ht="15" customHeight="1" x14ac:dyDescent="0.25">
      <c r="A290" s="54">
        <v>288</v>
      </c>
      <c r="B290" s="58" t="s">
        <v>253</v>
      </c>
      <c r="C290" s="58" t="s">
        <v>12</v>
      </c>
      <c r="D290" s="54">
        <v>8</v>
      </c>
      <c r="E290" s="59">
        <v>7</v>
      </c>
      <c r="F290" s="59">
        <v>28</v>
      </c>
      <c r="G290" s="59">
        <v>320</v>
      </c>
      <c r="H290" s="60">
        <v>5</v>
      </c>
      <c r="I290" s="59">
        <v>10</v>
      </c>
      <c r="J290" s="61">
        <v>0.33</v>
      </c>
      <c r="K290" s="62">
        <f t="shared" si="28"/>
        <v>50.350294189576054</v>
      </c>
      <c r="L290" s="62">
        <f t="shared" si="29"/>
        <v>6.0112926426071827</v>
      </c>
      <c r="M290" s="63">
        <f t="shared" si="30"/>
        <v>12.875000000000004</v>
      </c>
      <c r="N290" s="62">
        <f t="shared" si="31"/>
        <v>1</v>
      </c>
      <c r="O290" s="62">
        <f t="shared" si="32"/>
        <v>6.3199999999999994</v>
      </c>
      <c r="P290" s="54">
        <f t="shared" si="33"/>
        <v>1.1618181818181814</v>
      </c>
      <c r="Q290" s="62">
        <f t="shared" si="34"/>
        <v>44.565723679467069</v>
      </c>
    </row>
    <row r="291" spans="1:17" x14ac:dyDescent="0.25">
      <c r="A291" s="54">
        <v>289</v>
      </c>
      <c r="B291" s="58" t="s">
        <v>226</v>
      </c>
      <c r="C291" s="58" t="s">
        <v>58</v>
      </c>
      <c r="D291" s="58">
        <v>9</v>
      </c>
      <c r="E291" s="59">
        <v>11</v>
      </c>
      <c r="F291" s="59">
        <v>5</v>
      </c>
      <c r="G291" s="59">
        <v>78.400000000000006</v>
      </c>
      <c r="H291" s="60"/>
      <c r="I291" s="59">
        <v>10</v>
      </c>
      <c r="J291" s="59"/>
      <c r="K291" s="62">
        <f t="shared" si="28"/>
        <v>79.121890869333797</v>
      </c>
      <c r="L291" s="62">
        <f t="shared" si="29"/>
        <v>1.0734451147512825</v>
      </c>
      <c r="M291" s="63">
        <f t="shared" si="30"/>
        <v>52.551020408163261</v>
      </c>
      <c r="N291" s="62">
        <f t="shared" si="31"/>
        <v>1</v>
      </c>
      <c r="O291" s="62">
        <f t="shared" si="32"/>
        <v>6.3199999999999994</v>
      </c>
      <c r="P291" s="54">
        <f t="shared" si="33"/>
        <v>1</v>
      </c>
      <c r="Q291" s="62">
        <f t="shared" si="34"/>
        <v>44.503747330557871</v>
      </c>
    </row>
    <row r="292" spans="1:17" x14ac:dyDescent="0.25">
      <c r="A292" s="54">
        <v>290</v>
      </c>
      <c r="B292" s="58" t="s">
        <v>71</v>
      </c>
      <c r="C292" s="58" t="s">
        <v>30</v>
      </c>
      <c r="D292" s="54">
        <v>9</v>
      </c>
      <c r="E292" s="59">
        <v>8</v>
      </c>
      <c r="F292" s="59">
        <v>32</v>
      </c>
      <c r="G292" s="59">
        <v>170</v>
      </c>
      <c r="H292" s="60">
        <v>469000000000</v>
      </c>
      <c r="I292" s="59">
        <v>22</v>
      </c>
      <c r="J292" s="61">
        <v>1.62</v>
      </c>
      <c r="K292" s="62">
        <f t="shared" si="28"/>
        <v>57.543193359515485</v>
      </c>
      <c r="L292" s="62">
        <f t="shared" si="29"/>
        <v>6.8700487344082104</v>
      </c>
      <c r="M292" s="63">
        <f t="shared" si="30"/>
        <v>24.235294117647062</v>
      </c>
      <c r="N292" s="62">
        <f t="shared" si="31"/>
        <v>1</v>
      </c>
      <c r="O292" s="62">
        <f t="shared" si="32"/>
        <v>2.8727272727272735</v>
      </c>
      <c r="P292" s="54">
        <f t="shared" si="33"/>
        <v>1</v>
      </c>
      <c r="Q292" s="62">
        <f t="shared" si="34"/>
        <v>44.396964693573508</v>
      </c>
    </row>
    <row r="293" spans="1:17" x14ac:dyDescent="0.25">
      <c r="A293" s="54">
        <v>291</v>
      </c>
      <c r="B293" s="58" t="s">
        <v>38</v>
      </c>
      <c r="C293" s="58" t="s">
        <v>237</v>
      </c>
      <c r="D293" s="54">
        <v>10</v>
      </c>
      <c r="E293" s="59"/>
      <c r="F293" s="59">
        <v>403</v>
      </c>
      <c r="G293" s="59">
        <v>470.4</v>
      </c>
      <c r="H293" s="60"/>
      <c r="I293" s="59">
        <v>0.22600000000000001</v>
      </c>
      <c r="K293" s="62">
        <f t="shared" si="28"/>
        <v>1</v>
      </c>
      <c r="L293" s="62">
        <f t="shared" si="29"/>
        <v>86.519676248953388</v>
      </c>
      <c r="M293" s="63">
        <f t="shared" si="30"/>
        <v>8.7585034013605458</v>
      </c>
      <c r="N293" s="62">
        <f t="shared" si="31"/>
        <v>1</v>
      </c>
      <c r="O293" s="62">
        <f t="shared" si="32"/>
        <v>35.75949367088608</v>
      </c>
      <c r="P293" s="54">
        <f t="shared" si="33"/>
        <v>1</v>
      </c>
      <c r="Q293" s="62">
        <f t="shared" si="34"/>
        <v>44.329361494982308</v>
      </c>
    </row>
    <row r="294" spans="1:17" x14ac:dyDescent="0.25">
      <c r="A294" s="54">
        <v>292</v>
      </c>
      <c r="B294" s="58" t="s">
        <v>39</v>
      </c>
      <c r="C294" s="58" t="s">
        <v>237</v>
      </c>
      <c r="D294" s="58">
        <v>10</v>
      </c>
      <c r="E294" s="59">
        <v>9</v>
      </c>
      <c r="F294" s="59">
        <v>1008</v>
      </c>
      <c r="G294" s="59">
        <v>470</v>
      </c>
      <c r="H294" s="60"/>
      <c r="I294" s="59"/>
      <c r="K294" s="62">
        <f t="shared" si="28"/>
        <v>64.736092529454922</v>
      </c>
      <c r="L294" s="62">
        <f t="shared" si="29"/>
        <v>46.209325396825392</v>
      </c>
      <c r="M294" s="63">
        <f t="shared" si="30"/>
        <v>8.7659574468085104</v>
      </c>
      <c r="N294" s="62">
        <f t="shared" si="31"/>
        <v>1</v>
      </c>
      <c r="O294" s="62">
        <f t="shared" si="32"/>
        <v>1</v>
      </c>
      <c r="P294" s="54">
        <f t="shared" si="33"/>
        <v>1</v>
      </c>
      <c r="Q294" s="62">
        <f t="shared" si="34"/>
        <v>44.186754683035915</v>
      </c>
    </row>
    <row r="295" spans="1:17" x14ac:dyDescent="0.25">
      <c r="A295" s="54">
        <v>293</v>
      </c>
      <c r="B295" s="58" t="s">
        <v>141</v>
      </c>
      <c r="C295" s="58" t="s">
        <v>58</v>
      </c>
      <c r="D295" s="58">
        <v>9</v>
      </c>
      <c r="E295" s="59">
        <v>40</v>
      </c>
      <c r="F295" s="59">
        <v>360</v>
      </c>
      <c r="G295" s="59">
        <v>4</v>
      </c>
      <c r="H295" s="60">
        <v>6</v>
      </c>
      <c r="I295" s="59">
        <v>245</v>
      </c>
      <c r="J295" s="59">
        <v>37.75</v>
      </c>
      <c r="K295" s="62">
        <f t="shared" si="28"/>
        <v>34.756499999999996</v>
      </c>
      <c r="L295" s="62">
        <f t="shared" si="29"/>
        <v>77.28804826209236</v>
      </c>
      <c r="M295" s="63">
        <f t="shared" si="30"/>
        <v>9.7087378640776709</v>
      </c>
      <c r="N295" s="62">
        <f t="shared" si="31"/>
        <v>1</v>
      </c>
      <c r="O295" s="62">
        <f t="shared" si="32"/>
        <v>1</v>
      </c>
      <c r="P295" s="54">
        <f t="shared" si="33"/>
        <v>1</v>
      </c>
      <c r="Q295" s="62">
        <f t="shared" si="34"/>
        <v>44.163111518577971</v>
      </c>
    </row>
    <row r="296" spans="1:17" x14ac:dyDescent="0.25">
      <c r="A296" s="54">
        <v>294</v>
      </c>
      <c r="B296" s="58" t="s">
        <v>162</v>
      </c>
      <c r="C296" s="58" t="s">
        <v>160</v>
      </c>
      <c r="D296" s="54">
        <v>9</v>
      </c>
      <c r="E296" s="59">
        <v>0.99</v>
      </c>
      <c r="F296" s="59">
        <v>315</v>
      </c>
      <c r="G296" s="59">
        <v>78.400000000000006</v>
      </c>
      <c r="H296" s="60">
        <v>0</v>
      </c>
      <c r="I296" s="59">
        <v>1E-3</v>
      </c>
      <c r="J296" s="61">
        <v>1.53</v>
      </c>
      <c r="K296" s="62">
        <f t="shared" si="28"/>
        <v>7.120970178240043</v>
      </c>
      <c r="L296" s="62">
        <f t="shared" si="29"/>
        <v>67.627042229330812</v>
      </c>
      <c r="M296" s="63">
        <f t="shared" si="30"/>
        <v>52.551020408163261</v>
      </c>
      <c r="N296" s="62">
        <f t="shared" si="31"/>
        <v>1</v>
      </c>
      <c r="O296" s="62">
        <f t="shared" si="32"/>
        <v>1</v>
      </c>
      <c r="P296" s="54">
        <f t="shared" si="33"/>
        <v>1</v>
      </c>
      <c r="Q296" s="62">
        <f t="shared" si="34"/>
        <v>44.032407136663082</v>
      </c>
    </row>
    <row r="297" spans="1:17" x14ac:dyDescent="0.25">
      <c r="A297" s="54">
        <v>295</v>
      </c>
      <c r="B297" s="58" t="s">
        <v>363</v>
      </c>
      <c r="C297" s="58" t="s">
        <v>85</v>
      </c>
      <c r="D297" s="54">
        <v>8</v>
      </c>
      <c r="E297" s="59">
        <v>47.8</v>
      </c>
      <c r="F297" s="59">
        <v>187.2</v>
      </c>
      <c r="G297" s="59">
        <v>200</v>
      </c>
      <c r="H297" s="60">
        <v>78</v>
      </c>
      <c r="I297" s="59">
        <v>66</v>
      </c>
      <c r="J297" s="61">
        <v>2.2999999999999998</v>
      </c>
      <c r="K297" s="62">
        <f t="shared" si="28"/>
        <v>29.084937238493726</v>
      </c>
      <c r="L297" s="62">
        <f t="shared" si="29"/>
        <v>40.18978509628802</v>
      </c>
      <c r="M297" s="63">
        <f t="shared" si="30"/>
        <v>20.599999999999998</v>
      </c>
      <c r="N297" s="62">
        <f t="shared" si="31"/>
        <v>1</v>
      </c>
      <c r="O297" s="62">
        <f t="shared" si="32"/>
        <v>1</v>
      </c>
      <c r="P297" s="54">
        <f t="shared" si="33"/>
        <v>1</v>
      </c>
      <c r="Q297" s="62">
        <f t="shared" si="34"/>
        <v>43.816510352827649</v>
      </c>
    </row>
    <row r="298" spans="1:17" x14ac:dyDescent="0.25">
      <c r="A298" s="54">
        <v>296</v>
      </c>
      <c r="B298" s="58" t="s">
        <v>148</v>
      </c>
      <c r="C298" s="58" t="s">
        <v>19</v>
      </c>
      <c r="D298" s="58">
        <v>9</v>
      </c>
      <c r="E298" s="59">
        <v>50</v>
      </c>
      <c r="F298" s="59">
        <v>78</v>
      </c>
      <c r="G298" s="59">
        <v>210</v>
      </c>
      <c r="H298" s="60"/>
      <c r="I298" s="59">
        <v>24</v>
      </c>
      <c r="J298" s="61">
        <v>22</v>
      </c>
      <c r="K298" s="62">
        <f t="shared" si="28"/>
        <v>27.805200000000003</v>
      </c>
      <c r="L298" s="62">
        <f t="shared" si="29"/>
        <v>16.745743790120009</v>
      </c>
      <c r="M298" s="63">
        <f t="shared" si="30"/>
        <v>19.61904761904762</v>
      </c>
      <c r="N298" s="62">
        <f t="shared" si="31"/>
        <v>1</v>
      </c>
      <c r="O298" s="62">
        <f t="shared" si="32"/>
        <v>2.6333333333333333</v>
      </c>
      <c r="P298" s="54">
        <f t="shared" si="33"/>
        <v>1</v>
      </c>
      <c r="Q298" s="62">
        <f t="shared" si="34"/>
        <v>43.812142233480998</v>
      </c>
    </row>
    <row r="299" spans="1:17" x14ac:dyDescent="0.25">
      <c r="A299" s="54">
        <v>297</v>
      </c>
      <c r="B299" s="58" t="s">
        <v>163</v>
      </c>
      <c r="C299" s="58" t="s">
        <v>160</v>
      </c>
      <c r="D299" s="54">
        <v>8</v>
      </c>
      <c r="E299" s="59">
        <v>5</v>
      </c>
      <c r="F299" s="59">
        <v>50</v>
      </c>
      <c r="G299" s="59">
        <v>8</v>
      </c>
      <c r="H299" s="60">
        <v>0</v>
      </c>
      <c r="I299" s="59">
        <v>20</v>
      </c>
      <c r="J299" s="61">
        <v>0.5</v>
      </c>
      <c r="K299" s="62">
        <f t="shared" si="28"/>
        <v>35.964495849697187</v>
      </c>
      <c r="L299" s="62">
        <f t="shared" si="29"/>
        <v>10.734451147512827</v>
      </c>
      <c r="M299" s="63">
        <f t="shared" si="30"/>
        <v>19.417475728155338</v>
      </c>
      <c r="N299" s="62">
        <f t="shared" si="31"/>
        <v>1</v>
      </c>
      <c r="O299" s="62">
        <f t="shared" si="32"/>
        <v>3.1600000000000006</v>
      </c>
      <c r="P299" s="54">
        <f t="shared" si="33"/>
        <v>1</v>
      </c>
      <c r="Q299" s="62">
        <f t="shared" si="34"/>
        <v>43.745336741797118</v>
      </c>
    </row>
    <row r="300" spans="1:17" x14ac:dyDescent="0.25">
      <c r="A300" s="54">
        <v>298</v>
      </c>
      <c r="B300" s="58" t="s">
        <v>358</v>
      </c>
      <c r="C300" s="58" t="s">
        <v>351</v>
      </c>
      <c r="D300" s="54">
        <v>12</v>
      </c>
      <c r="E300" s="59">
        <v>307.33</v>
      </c>
      <c r="F300" s="59">
        <v>472</v>
      </c>
      <c r="G300" s="59">
        <v>78.400000000000006</v>
      </c>
      <c r="H300" s="60">
        <v>2.9999999999999998E+30</v>
      </c>
      <c r="I300" s="59"/>
      <c r="J300" s="59">
        <v>195</v>
      </c>
      <c r="K300" s="62">
        <f t="shared" si="28"/>
        <v>4.5236716233364787</v>
      </c>
      <c r="L300" s="62">
        <f t="shared" si="29"/>
        <v>98.684322033898312</v>
      </c>
      <c r="M300" s="63">
        <f t="shared" si="30"/>
        <v>52.551020408163261</v>
      </c>
      <c r="N300" s="62">
        <f t="shared" si="31"/>
        <v>1</v>
      </c>
      <c r="O300" s="62">
        <f t="shared" si="32"/>
        <v>1</v>
      </c>
      <c r="P300" s="54">
        <f t="shared" si="33"/>
        <v>1</v>
      </c>
      <c r="Q300" s="62">
        <f t="shared" si="34"/>
        <v>43.703203868280227</v>
      </c>
    </row>
    <row r="301" spans="1:17" x14ac:dyDescent="0.25">
      <c r="A301" s="54">
        <v>299</v>
      </c>
      <c r="B301" s="58" t="s">
        <v>122</v>
      </c>
      <c r="C301" s="58" t="s">
        <v>8</v>
      </c>
      <c r="D301" s="54">
        <v>11</v>
      </c>
      <c r="E301" s="59">
        <v>11</v>
      </c>
      <c r="F301" s="59">
        <v>20</v>
      </c>
      <c r="G301" s="59">
        <v>80</v>
      </c>
      <c r="H301" s="60">
        <v>600</v>
      </c>
      <c r="I301" s="59">
        <v>48</v>
      </c>
      <c r="J301" s="61">
        <v>87</v>
      </c>
      <c r="K301" s="62">
        <f t="shared" si="28"/>
        <v>79.121890869333797</v>
      </c>
      <c r="L301" s="62">
        <f t="shared" si="29"/>
        <v>4.2937804590051307</v>
      </c>
      <c r="M301" s="63">
        <f t="shared" si="30"/>
        <v>51.500000000000007</v>
      </c>
      <c r="N301" s="62">
        <f t="shared" si="31"/>
        <v>1</v>
      </c>
      <c r="O301" s="62">
        <f t="shared" si="32"/>
        <v>1.3166666666666667</v>
      </c>
      <c r="P301" s="54">
        <f t="shared" si="33"/>
        <v>1</v>
      </c>
      <c r="Q301" s="62">
        <f t="shared" si="34"/>
        <v>43.624195627006571</v>
      </c>
    </row>
    <row r="302" spans="1:17" x14ac:dyDescent="0.25">
      <c r="A302" s="54">
        <v>300</v>
      </c>
      <c r="B302" s="58" t="s">
        <v>456</v>
      </c>
      <c r="C302" s="58" t="s">
        <v>34</v>
      </c>
      <c r="D302" s="54">
        <v>8</v>
      </c>
      <c r="E302" s="59">
        <v>7.5</v>
      </c>
      <c r="F302" s="59">
        <v>48</v>
      </c>
      <c r="G302" s="59">
        <v>4800</v>
      </c>
      <c r="H302" s="60">
        <v>819000000</v>
      </c>
      <c r="I302" s="59">
        <v>10</v>
      </c>
      <c r="J302" s="61">
        <v>0.2</v>
      </c>
      <c r="K302" s="62">
        <f t="shared" si="28"/>
        <v>53.946743774545766</v>
      </c>
      <c r="L302" s="62">
        <f t="shared" si="29"/>
        <v>10.305073101612313</v>
      </c>
      <c r="M302" s="63">
        <f t="shared" si="30"/>
        <v>1</v>
      </c>
      <c r="N302" s="62">
        <f t="shared" si="31"/>
        <v>3.3650793650793651</v>
      </c>
      <c r="O302" s="62">
        <f t="shared" si="32"/>
        <v>6.3199999999999994</v>
      </c>
      <c r="P302" s="54">
        <f t="shared" si="33"/>
        <v>1.9169999999999996</v>
      </c>
      <c r="Q302" s="62">
        <f t="shared" si="34"/>
        <v>43.553508153333659</v>
      </c>
    </row>
    <row r="303" spans="1:17" x14ac:dyDescent="0.25">
      <c r="A303" s="54">
        <v>301</v>
      </c>
      <c r="B303" s="58" t="s">
        <v>216</v>
      </c>
      <c r="C303" s="58" t="s">
        <v>211</v>
      </c>
      <c r="D303" s="58">
        <v>9</v>
      </c>
      <c r="E303" s="59">
        <v>11.4</v>
      </c>
      <c r="F303" s="59">
        <v>100</v>
      </c>
      <c r="G303" s="59">
        <v>470400</v>
      </c>
      <c r="H303" s="60">
        <v>0</v>
      </c>
      <c r="I303" s="59">
        <v>0</v>
      </c>
      <c r="J303" s="61">
        <v>0.03</v>
      </c>
      <c r="K303" s="62">
        <f t="shared" si="28"/>
        <v>81.999050537309571</v>
      </c>
      <c r="L303" s="62">
        <f t="shared" si="29"/>
        <v>21.468902295025657</v>
      </c>
      <c r="M303" s="63">
        <f t="shared" si="30"/>
        <v>1</v>
      </c>
      <c r="N303" s="62">
        <f t="shared" si="31"/>
        <v>1</v>
      </c>
      <c r="O303" s="62">
        <f t="shared" si="32"/>
        <v>1</v>
      </c>
      <c r="P303" s="54">
        <f t="shared" si="33"/>
        <v>12.779999999999998</v>
      </c>
      <c r="Q303" s="62">
        <f t="shared" si="34"/>
        <v>43.521495170893154</v>
      </c>
    </row>
    <row r="304" spans="1:17" x14ac:dyDescent="0.25">
      <c r="A304" s="54">
        <v>302</v>
      </c>
      <c r="B304" s="58" t="s">
        <v>201</v>
      </c>
      <c r="C304" s="58" t="s">
        <v>200</v>
      </c>
      <c r="D304" s="54">
        <v>9</v>
      </c>
      <c r="E304" s="59">
        <v>2236</v>
      </c>
      <c r="F304" s="59">
        <v>252</v>
      </c>
      <c r="G304" s="59">
        <v>8</v>
      </c>
      <c r="H304" s="60">
        <v>0</v>
      </c>
      <c r="I304" s="59">
        <v>3.13</v>
      </c>
      <c r="J304" s="61">
        <v>4.6399999999999997</v>
      </c>
      <c r="K304" s="62">
        <f t="shared" si="28"/>
        <v>1</v>
      </c>
      <c r="L304" s="62">
        <f t="shared" si="29"/>
        <v>54.101633783464649</v>
      </c>
      <c r="M304" s="63">
        <f t="shared" si="30"/>
        <v>19.417475728155338</v>
      </c>
      <c r="N304" s="62">
        <f t="shared" si="31"/>
        <v>1</v>
      </c>
      <c r="O304" s="62">
        <f t="shared" si="32"/>
        <v>20.191693290734822</v>
      </c>
      <c r="P304" s="54">
        <f t="shared" si="33"/>
        <v>1</v>
      </c>
      <c r="Q304" s="62">
        <f t="shared" si="34"/>
        <v>43.26575892003342</v>
      </c>
    </row>
    <row r="305" spans="1:25" x14ac:dyDescent="0.25">
      <c r="A305" s="54">
        <v>303</v>
      </c>
      <c r="B305" s="58" t="s">
        <v>288</v>
      </c>
      <c r="C305" s="58" t="s">
        <v>9</v>
      </c>
      <c r="D305" s="54">
        <v>10</v>
      </c>
      <c r="E305" s="59">
        <v>9</v>
      </c>
      <c r="F305" s="59">
        <v>23</v>
      </c>
      <c r="G305" s="59">
        <v>200</v>
      </c>
      <c r="H305" s="60">
        <v>4</v>
      </c>
      <c r="I305" s="59">
        <v>20</v>
      </c>
      <c r="J305" s="61">
        <v>0.6</v>
      </c>
      <c r="K305" s="62">
        <f t="shared" si="28"/>
        <v>64.736092529454922</v>
      </c>
      <c r="L305" s="62">
        <f t="shared" si="29"/>
        <v>4.9378475278559009</v>
      </c>
      <c r="M305" s="63">
        <f t="shared" si="30"/>
        <v>20.599999999999998</v>
      </c>
      <c r="N305" s="62">
        <f t="shared" si="31"/>
        <v>1</v>
      </c>
      <c r="O305" s="62">
        <f t="shared" si="32"/>
        <v>3.1600000000000006</v>
      </c>
      <c r="P305" s="54">
        <f t="shared" si="33"/>
        <v>1</v>
      </c>
      <c r="Q305" s="62">
        <f t="shared" si="34"/>
        <v>43.182384603749362</v>
      </c>
    </row>
    <row r="306" spans="1:25" x14ac:dyDescent="0.25">
      <c r="A306" s="54">
        <v>304</v>
      </c>
      <c r="B306" s="58" t="s">
        <v>76</v>
      </c>
      <c r="C306" s="58" t="s">
        <v>30</v>
      </c>
      <c r="D306" s="54">
        <v>9</v>
      </c>
      <c r="E306" s="59">
        <v>43.59</v>
      </c>
      <c r="F306" s="59">
        <v>41.9</v>
      </c>
      <c r="G306" s="59">
        <v>162.19</v>
      </c>
      <c r="H306" s="60">
        <v>1E+26</v>
      </c>
      <c r="I306" s="59">
        <v>22.14</v>
      </c>
      <c r="J306" s="61">
        <v>1</v>
      </c>
      <c r="K306" s="62">
        <f t="shared" si="28"/>
        <v>31.89401238816242</v>
      </c>
      <c r="L306" s="62">
        <f t="shared" si="29"/>
        <v>8.9954700616157499</v>
      </c>
      <c r="M306" s="63">
        <f t="shared" si="30"/>
        <v>25.40230593748074</v>
      </c>
      <c r="N306" s="62">
        <f t="shared" si="31"/>
        <v>1</v>
      </c>
      <c r="O306" s="62">
        <f t="shared" si="32"/>
        <v>2.8545618789521234</v>
      </c>
      <c r="P306" s="54">
        <f t="shared" si="33"/>
        <v>1</v>
      </c>
      <c r="Q306" s="62">
        <f t="shared" si="34"/>
        <v>43.181456250408381</v>
      </c>
    </row>
    <row r="307" spans="1:25" x14ac:dyDescent="0.25">
      <c r="A307" s="54">
        <v>305</v>
      </c>
      <c r="B307" s="58" t="s">
        <v>150</v>
      </c>
      <c r="C307" s="58" t="s">
        <v>34</v>
      </c>
      <c r="D307" s="54">
        <v>9</v>
      </c>
      <c r="E307" s="59">
        <v>40.729999999999997</v>
      </c>
      <c r="F307" s="59">
        <v>20</v>
      </c>
      <c r="G307" s="59">
        <v>480</v>
      </c>
      <c r="H307" s="60">
        <v>1000000</v>
      </c>
      <c r="I307" s="59">
        <v>15</v>
      </c>
      <c r="J307" s="61">
        <v>4</v>
      </c>
      <c r="K307" s="62">
        <f t="shared" si="28"/>
        <v>34.133562484655052</v>
      </c>
      <c r="L307" s="62">
        <f t="shared" si="29"/>
        <v>4.2937804590051307</v>
      </c>
      <c r="M307" s="63">
        <f t="shared" si="30"/>
        <v>8.5833333333333339</v>
      </c>
      <c r="N307" s="62">
        <f t="shared" si="31"/>
        <v>3.6284470246734406</v>
      </c>
      <c r="O307" s="62">
        <f t="shared" si="32"/>
        <v>4.2133333333333338</v>
      </c>
      <c r="P307" s="54">
        <f t="shared" si="33"/>
        <v>1</v>
      </c>
      <c r="Q307" s="62">
        <f t="shared" si="34"/>
        <v>42.840240373502908</v>
      </c>
      <c r="T307" s="57"/>
      <c r="W307" s="57"/>
      <c r="Y307" s="57"/>
    </row>
    <row r="308" spans="1:25" x14ac:dyDescent="0.25">
      <c r="A308" s="54">
        <v>306</v>
      </c>
      <c r="B308" s="58" t="s">
        <v>420</v>
      </c>
      <c r="C308" s="58" t="s">
        <v>19</v>
      </c>
      <c r="D308" s="54">
        <v>8</v>
      </c>
      <c r="E308" s="59">
        <v>90.3</v>
      </c>
      <c r="F308" s="59">
        <v>130</v>
      </c>
      <c r="G308" s="59">
        <v>200</v>
      </c>
      <c r="H308" s="60"/>
      <c r="I308" s="59">
        <v>30</v>
      </c>
      <c r="K308" s="62">
        <f t="shared" si="28"/>
        <v>15.396013289036546</v>
      </c>
      <c r="L308" s="62">
        <f t="shared" si="29"/>
        <v>27.909572983533348</v>
      </c>
      <c r="M308" s="63">
        <f t="shared" si="30"/>
        <v>20.599999999999998</v>
      </c>
      <c r="N308" s="62">
        <f t="shared" si="31"/>
        <v>1</v>
      </c>
      <c r="O308" s="62">
        <f t="shared" si="32"/>
        <v>2.1066666666666665</v>
      </c>
      <c r="P308" s="54">
        <f t="shared" si="33"/>
        <v>1</v>
      </c>
      <c r="Q308" s="62">
        <f t="shared" si="34"/>
        <v>42.706245130488504</v>
      </c>
    </row>
    <row r="309" spans="1:25" x14ac:dyDescent="0.25">
      <c r="A309" s="54">
        <v>307</v>
      </c>
      <c r="B309" s="58" t="s">
        <v>435</v>
      </c>
      <c r="C309" s="58" t="s">
        <v>8</v>
      </c>
      <c r="D309" s="58">
        <v>10</v>
      </c>
      <c r="E309" s="59">
        <v>8</v>
      </c>
      <c r="F309" s="59">
        <v>7.5</v>
      </c>
      <c r="G309" s="59">
        <v>8</v>
      </c>
      <c r="H309" s="60">
        <v>14100000000</v>
      </c>
      <c r="I309" s="59">
        <v>6.26</v>
      </c>
      <c r="J309" s="59">
        <v>5.15</v>
      </c>
      <c r="K309" s="62">
        <f t="shared" si="28"/>
        <v>57.543193359515485</v>
      </c>
      <c r="L309" s="62">
        <f t="shared" si="29"/>
        <v>1.610167672126924</v>
      </c>
      <c r="M309" s="63">
        <f t="shared" si="30"/>
        <v>19.417475728155338</v>
      </c>
      <c r="N309" s="62">
        <f t="shared" si="31"/>
        <v>1</v>
      </c>
      <c r="O309" s="62">
        <f t="shared" si="32"/>
        <v>10.095846645367409</v>
      </c>
      <c r="P309" s="54">
        <f t="shared" si="33"/>
        <v>1</v>
      </c>
      <c r="Q309" s="62">
        <f t="shared" si="34"/>
        <v>42.592005783448698</v>
      </c>
    </row>
    <row r="310" spans="1:25" x14ac:dyDescent="0.25">
      <c r="A310" s="54">
        <v>308</v>
      </c>
      <c r="B310" s="58" t="s">
        <v>20</v>
      </c>
      <c r="C310" s="58" t="s">
        <v>19</v>
      </c>
      <c r="D310" s="54">
        <v>11</v>
      </c>
      <c r="E310" s="59">
        <v>72</v>
      </c>
      <c r="F310" s="59">
        <v>32</v>
      </c>
      <c r="G310" s="59">
        <v>97</v>
      </c>
      <c r="H310" s="60">
        <v>6789</v>
      </c>
      <c r="I310" s="59">
        <v>20.27</v>
      </c>
      <c r="J310" s="61">
        <v>2.4</v>
      </c>
      <c r="K310" s="62">
        <f t="shared" si="28"/>
        <v>19.309166666666666</v>
      </c>
      <c r="L310" s="62">
        <f t="shared" si="29"/>
        <v>6.8700487344082104</v>
      </c>
      <c r="M310" s="63">
        <f t="shared" si="30"/>
        <v>42.474226804123717</v>
      </c>
      <c r="N310" s="62">
        <f t="shared" si="31"/>
        <v>1</v>
      </c>
      <c r="O310" s="62">
        <f t="shared" si="32"/>
        <v>3.117908238776518</v>
      </c>
      <c r="P310" s="54">
        <f t="shared" si="33"/>
        <v>1</v>
      </c>
      <c r="Q310" s="62">
        <f t="shared" si="34"/>
        <v>42.447121603685474</v>
      </c>
    </row>
    <row r="311" spans="1:25" x14ac:dyDescent="0.25">
      <c r="A311" s="54">
        <v>309</v>
      </c>
      <c r="B311" s="58" t="s">
        <v>167</v>
      </c>
      <c r="C311" s="58" t="s">
        <v>160</v>
      </c>
      <c r="D311" s="54">
        <v>9</v>
      </c>
      <c r="E311" s="61">
        <v>200</v>
      </c>
      <c r="F311" s="59">
        <v>93.75</v>
      </c>
      <c r="G311" s="59">
        <v>8</v>
      </c>
      <c r="H311" s="60">
        <v>31</v>
      </c>
      <c r="I311" s="59">
        <v>10</v>
      </c>
      <c r="J311" s="61">
        <v>196</v>
      </c>
      <c r="K311" s="62">
        <f t="shared" si="28"/>
        <v>6.9512999999999989</v>
      </c>
      <c r="L311" s="62">
        <f t="shared" si="29"/>
        <v>20.12709590158655</v>
      </c>
      <c r="M311" s="63">
        <f t="shared" si="30"/>
        <v>19.417475728155338</v>
      </c>
      <c r="N311" s="62">
        <f t="shared" si="31"/>
        <v>1</v>
      </c>
      <c r="O311" s="62">
        <f t="shared" si="32"/>
        <v>6.3199999999999994</v>
      </c>
      <c r="P311" s="54">
        <f t="shared" si="33"/>
        <v>1</v>
      </c>
      <c r="Q311" s="62">
        <f t="shared" si="34"/>
        <v>42.347569971006124</v>
      </c>
    </row>
    <row r="312" spans="1:25" x14ac:dyDescent="0.25">
      <c r="A312" s="54">
        <v>310</v>
      </c>
      <c r="B312" s="58" t="s">
        <v>366</v>
      </c>
      <c r="C312" s="58" t="s">
        <v>85</v>
      </c>
      <c r="D312" s="54">
        <v>9</v>
      </c>
      <c r="E312" s="59">
        <v>392</v>
      </c>
      <c r="F312" s="59">
        <v>150</v>
      </c>
      <c r="G312" s="59">
        <v>200</v>
      </c>
      <c r="H312" s="60">
        <v>400000000</v>
      </c>
      <c r="I312" s="59">
        <v>60</v>
      </c>
      <c r="J312" s="61">
        <v>120</v>
      </c>
      <c r="K312" s="62">
        <f t="shared" si="28"/>
        <v>3.5465816326530608</v>
      </c>
      <c r="L312" s="62">
        <f t="shared" si="29"/>
        <v>32.203353442538479</v>
      </c>
      <c r="M312" s="63">
        <f t="shared" si="30"/>
        <v>20.599999999999998</v>
      </c>
      <c r="N312" s="62">
        <f t="shared" si="31"/>
        <v>6.8900000000000006</v>
      </c>
      <c r="O312" s="62">
        <f t="shared" si="32"/>
        <v>1.0533333333333332</v>
      </c>
      <c r="P312" s="54">
        <f t="shared" si="33"/>
        <v>1</v>
      </c>
      <c r="Q312" s="62">
        <f t="shared" si="34"/>
        <v>42.323633293343889</v>
      </c>
    </row>
    <row r="313" spans="1:25" x14ac:dyDescent="0.25">
      <c r="A313" s="54">
        <v>311</v>
      </c>
      <c r="B313" s="58" t="s">
        <v>166</v>
      </c>
      <c r="C313" s="58" t="s">
        <v>160</v>
      </c>
      <c r="D313" s="58">
        <v>9</v>
      </c>
      <c r="E313" s="59">
        <v>42</v>
      </c>
      <c r="F313" s="59">
        <v>27</v>
      </c>
      <c r="G313" s="59">
        <v>8</v>
      </c>
      <c r="H313" s="60"/>
      <c r="I313" s="59">
        <v>14</v>
      </c>
      <c r="J313" s="61">
        <v>3</v>
      </c>
      <c r="K313" s="62">
        <f t="shared" si="28"/>
        <v>33.101428571428571</v>
      </c>
      <c r="L313" s="62">
        <f t="shared" si="29"/>
        <v>5.7966036196569268</v>
      </c>
      <c r="M313" s="63">
        <f t="shared" si="30"/>
        <v>19.417475728155338</v>
      </c>
      <c r="N313" s="62">
        <f t="shared" si="31"/>
        <v>1</v>
      </c>
      <c r="O313" s="62">
        <f t="shared" si="32"/>
        <v>4.5142857142857133</v>
      </c>
      <c r="P313" s="54">
        <f t="shared" si="33"/>
        <v>1</v>
      </c>
      <c r="Q313" s="62">
        <f t="shared" si="34"/>
        <v>42.258021544476861</v>
      </c>
    </row>
    <row r="314" spans="1:25" x14ac:dyDescent="0.25">
      <c r="A314" s="54">
        <v>312</v>
      </c>
      <c r="B314" s="58" t="s">
        <v>173</v>
      </c>
      <c r="C314" s="58" t="s">
        <v>160</v>
      </c>
      <c r="D314" s="54">
        <v>9</v>
      </c>
      <c r="E314" s="61">
        <v>142.86000000000001</v>
      </c>
      <c r="F314" s="59">
        <v>45</v>
      </c>
      <c r="G314" s="59">
        <v>50</v>
      </c>
      <c r="H314" s="60">
        <v>3</v>
      </c>
      <c r="I314" s="59">
        <v>31.3</v>
      </c>
      <c r="K314" s="62">
        <f t="shared" si="28"/>
        <v>9.7316253674926489</v>
      </c>
      <c r="L314" s="62">
        <f t="shared" si="29"/>
        <v>9.661006032761545</v>
      </c>
      <c r="M314" s="63">
        <f t="shared" si="30"/>
        <v>82.4</v>
      </c>
      <c r="N314" s="62">
        <f t="shared" si="31"/>
        <v>1</v>
      </c>
      <c r="O314" s="62">
        <f t="shared" si="32"/>
        <v>2.0191693290734825</v>
      </c>
      <c r="P314" s="54">
        <f t="shared" si="33"/>
        <v>1</v>
      </c>
      <c r="Q314" s="62">
        <f t="shared" si="34"/>
        <v>41.943076875435167</v>
      </c>
    </row>
    <row r="315" spans="1:25" x14ac:dyDescent="0.25">
      <c r="A315" s="54">
        <v>313</v>
      </c>
      <c r="B315" s="58" t="s">
        <v>404</v>
      </c>
      <c r="C315" s="58" t="s">
        <v>27</v>
      </c>
      <c r="D315" s="54">
        <v>8</v>
      </c>
      <c r="E315" s="59">
        <v>41.8</v>
      </c>
      <c r="F315" s="59">
        <v>84</v>
      </c>
      <c r="G315" s="59">
        <v>0.3</v>
      </c>
      <c r="H315" s="60"/>
      <c r="I315" s="59">
        <v>2.4500000000000002</v>
      </c>
      <c r="J315" s="61">
        <v>2.71</v>
      </c>
      <c r="K315" s="62">
        <f t="shared" si="28"/>
        <v>33.259808612440189</v>
      </c>
      <c r="L315" s="62">
        <f t="shared" si="29"/>
        <v>18.033877927821553</v>
      </c>
      <c r="M315" s="63">
        <f t="shared" si="30"/>
        <v>1</v>
      </c>
      <c r="N315" s="62">
        <f t="shared" si="31"/>
        <v>1</v>
      </c>
      <c r="O315" s="62">
        <f t="shared" si="32"/>
        <v>25.795918367346935</v>
      </c>
      <c r="P315" s="54">
        <f t="shared" si="33"/>
        <v>1</v>
      </c>
      <c r="Q315" s="62">
        <f t="shared" si="34"/>
        <v>41.895598653283422</v>
      </c>
    </row>
    <row r="316" spans="1:25" x14ac:dyDescent="0.25">
      <c r="A316" s="54">
        <v>314</v>
      </c>
      <c r="B316" s="58" t="s">
        <v>94</v>
      </c>
      <c r="C316" s="58" t="s">
        <v>9</v>
      </c>
      <c r="D316" s="54">
        <v>8</v>
      </c>
      <c r="E316" s="59">
        <v>9.1999999999999993</v>
      </c>
      <c r="F316" s="59">
        <v>55</v>
      </c>
      <c r="G316" s="59">
        <v>48000</v>
      </c>
      <c r="H316" s="60">
        <v>2800000000000</v>
      </c>
      <c r="I316" s="59">
        <v>3.2</v>
      </c>
      <c r="J316" s="61">
        <v>1.8</v>
      </c>
      <c r="K316" s="62">
        <f t="shared" si="28"/>
        <v>66.174672363442809</v>
      </c>
      <c r="L316" s="62">
        <f t="shared" si="29"/>
        <v>11.807896262264109</v>
      </c>
      <c r="M316" s="63">
        <f t="shared" si="30"/>
        <v>1</v>
      </c>
      <c r="N316" s="62">
        <f t="shared" si="31"/>
        <v>1</v>
      </c>
      <c r="O316" s="62">
        <f t="shared" si="32"/>
        <v>19.749999999999996</v>
      </c>
      <c r="P316" s="54">
        <f t="shared" si="33"/>
        <v>1</v>
      </c>
      <c r="Q316" s="62">
        <f t="shared" si="34"/>
        <v>41.884314287327399</v>
      </c>
    </row>
    <row r="317" spans="1:25" x14ac:dyDescent="0.25">
      <c r="A317" s="54">
        <v>315</v>
      </c>
      <c r="B317" s="58" t="s">
        <v>344</v>
      </c>
      <c r="C317" s="58" t="s">
        <v>30</v>
      </c>
      <c r="D317" s="54">
        <v>8</v>
      </c>
      <c r="E317" s="59">
        <v>4.16</v>
      </c>
      <c r="F317" s="59">
        <v>4</v>
      </c>
      <c r="G317" s="59">
        <v>50</v>
      </c>
      <c r="H317" s="60">
        <v>108</v>
      </c>
      <c r="I317" s="59">
        <v>10.199999999999999</v>
      </c>
      <c r="J317" s="61">
        <v>26.4</v>
      </c>
      <c r="K317" s="62">
        <f t="shared" si="28"/>
        <v>29.922460546948052</v>
      </c>
      <c r="L317" s="62">
        <f t="shared" si="29"/>
        <v>1</v>
      </c>
      <c r="M317" s="63">
        <f t="shared" si="30"/>
        <v>82.4</v>
      </c>
      <c r="N317" s="62">
        <f t="shared" si="31"/>
        <v>1</v>
      </c>
      <c r="O317" s="62">
        <f t="shared" si="32"/>
        <v>6.196078431372551</v>
      </c>
      <c r="P317" s="54">
        <f t="shared" si="33"/>
        <v>1</v>
      </c>
      <c r="Q317" s="62">
        <f t="shared" si="34"/>
        <v>41.840414212477349</v>
      </c>
    </row>
    <row r="318" spans="1:25" x14ac:dyDescent="0.25">
      <c r="A318" s="54">
        <v>316</v>
      </c>
      <c r="B318" s="58" t="s">
        <v>343</v>
      </c>
      <c r="C318" s="58" t="s">
        <v>30</v>
      </c>
      <c r="D318" s="54">
        <v>8</v>
      </c>
      <c r="E318" s="59">
        <v>69</v>
      </c>
      <c r="F318" s="59">
        <v>420</v>
      </c>
      <c r="G318" s="59">
        <v>1800</v>
      </c>
      <c r="H318" s="60">
        <v>0</v>
      </c>
      <c r="I318" s="59">
        <v>18</v>
      </c>
      <c r="J318" s="61">
        <v>1</v>
      </c>
      <c r="K318" s="62">
        <f t="shared" si="28"/>
        <v>20.148695652173913</v>
      </c>
      <c r="L318" s="62">
        <f t="shared" si="29"/>
        <v>90.169389639107749</v>
      </c>
      <c r="M318" s="63">
        <f t="shared" si="30"/>
        <v>2.2888888888888883</v>
      </c>
      <c r="N318" s="62">
        <f t="shared" si="31"/>
        <v>1</v>
      </c>
      <c r="O318" s="62">
        <f t="shared" si="32"/>
        <v>3.511111111111112</v>
      </c>
      <c r="P318" s="54">
        <f t="shared" si="33"/>
        <v>1</v>
      </c>
      <c r="Q318" s="62">
        <f t="shared" si="34"/>
        <v>41.643753508931958</v>
      </c>
    </row>
    <row r="319" spans="1:25" x14ac:dyDescent="0.25">
      <c r="A319" s="54">
        <v>317</v>
      </c>
      <c r="B319" s="58" t="s">
        <v>65</v>
      </c>
      <c r="C319" s="58" t="s">
        <v>27</v>
      </c>
      <c r="D319" s="54">
        <v>9</v>
      </c>
      <c r="E319" s="59">
        <v>0.68</v>
      </c>
      <c r="F319" s="59">
        <v>25</v>
      </c>
      <c r="G319" s="59">
        <v>8</v>
      </c>
      <c r="H319" s="60">
        <v>1.2E+20</v>
      </c>
      <c r="I319" s="59">
        <v>0.18</v>
      </c>
      <c r="J319" s="61">
        <v>13</v>
      </c>
      <c r="K319" s="62">
        <f t="shared" si="28"/>
        <v>4.8911714355588183</v>
      </c>
      <c r="L319" s="62">
        <f t="shared" si="29"/>
        <v>5.3672255737564134</v>
      </c>
      <c r="M319" s="63">
        <f t="shared" si="30"/>
        <v>19.417475728155338</v>
      </c>
      <c r="N319" s="62">
        <f t="shared" si="31"/>
        <v>1</v>
      </c>
      <c r="O319" s="62">
        <f t="shared" si="32"/>
        <v>28.48101265822784</v>
      </c>
      <c r="P319" s="54">
        <f t="shared" si="33"/>
        <v>1</v>
      </c>
      <c r="Q319" s="62">
        <f t="shared" si="34"/>
        <v>41.619109310884653</v>
      </c>
    </row>
    <row r="320" spans="1:25" x14ac:dyDescent="0.25">
      <c r="A320" s="54">
        <v>318</v>
      </c>
      <c r="B320" s="58" t="s">
        <v>286</v>
      </c>
      <c r="C320" s="58" t="s">
        <v>9</v>
      </c>
      <c r="D320" s="54">
        <v>10</v>
      </c>
      <c r="E320" s="59"/>
      <c r="F320" s="59">
        <v>73</v>
      </c>
      <c r="G320" s="59">
        <v>8</v>
      </c>
      <c r="H320" s="60"/>
      <c r="I320" s="59">
        <v>0.28399999999999997</v>
      </c>
      <c r="K320" s="62">
        <f t="shared" si="28"/>
        <v>1</v>
      </c>
      <c r="L320" s="62">
        <f t="shared" si="29"/>
        <v>15.672298675368729</v>
      </c>
      <c r="M320" s="63">
        <f t="shared" si="30"/>
        <v>19.417475728155338</v>
      </c>
      <c r="N320" s="62">
        <f t="shared" si="31"/>
        <v>1</v>
      </c>
      <c r="O320" s="62">
        <f t="shared" si="32"/>
        <v>44.936708860759488</v>
      </c>
      <c r="P320" s="54">
        <f t="shared" si="33"/>
        <v>1</v>
      </c>
      <c r="Q320" s="62">
        <f t="shared" si="34"/>
        <v>41.359267323709702</v>
      </c>
    </row>
    <row r="321" spans="1:17" x14ac:dyDescent="0.25">
      <c r="A321" s="54">
        <v>319</v>
      </c>
      <c r="B321" s="58" t="s">
        <v>212</v>
      </c>
      <c r="C321" s="58" t="s">
        <v>211</v>
      </c>
      <c r="D321" s="54">
        <v>9</v>
      </c>
      <c r="E321" s="61">
        <v>11.4</v>
      </c>
      <c r="F321" s="59">
        <v>53</v>
      </c>
      <c r="G321" s="59">
        <v>1960</v>
      </c>
      <c r="H321" s="60">
        <v>1.6E+19</v>
      </c>
      <c r="I321" s="59">
        <v>9.83</v>
      </c>
      <c r="J321" s="59">
        <v>3</v>
      </c>
      <c r="K321" s="62">
        <f t="shared" si="28"/>
        <v>81.999050537309571</v>
      </c>
      <c r="L321" s="62">
        <f t="shared" si="29"/>
        <v>11.378518216363593</v>
      </c>
      <c r="M321" s="63">
        <f t="shared" si="30"/>
        <v>2.1020408163265309</v>
      </c>
      <c r="N321" s="62">
        <f t="shared" si="31"/>
        <v>1</v>
      </c>
      <c r="O321" s="62">
        <f t="shared" si="32"/>
        <v>6.4292980671414046</v>
      </c>
      <c r="P321" s="54">
        <f t="shared" si="33"/>
        <v>1</v>
      </c>
      <c r="Q321" s="62">
        <f t="shared" si="34"/>
        <v>41.006992379946311</v>
      </c>
    </row>
    <row r="322" spans="1:17" x14ac:dyDescent="0.25">
      <c r="A322" s="54">
        <v>320</v>
      </c>
      <c r="B322" s="58" t="s">
        <v>232</v>
      </c>
      <c r="C322" s="58" t="s">
        <v>58</v>
      </c>
      <c r="D322" s="54">
        <v>8</v>
      </c>
      <c r="E322" s="59">
        <v>5</v>
      </c>
      <c r="F322" s="59">
        <v>84</v>
      </c>
      <c r="G322" s="59">
        <v>8</v>
      </c>
      <c r="H322" s="60"/>
      <c r="I322" s="59"/>
      <c r="K322" s="62">
        <f t="shared" si="28"/>
        <v>35.964495849697187</v>
      </c>
      <c r="L322" s="62">
        <f t="shared" si="29"/>
        <v>18.033877927821553</v>
      </c>
      <c r="M322" s="63">
        <f t="shared" si="30"/>
        <v>19.417475728155338</v>
      </c>
      <c r="N322" s="62">
        <f t="shared" si="31"/>
        <v>1</v>
      </c>
      <c r="O322" s="62">
        <f t="shared" si="32"/>
        <v>1</v>
      </c>
      <c r="P322" s="54">
        <f t="shared" si="33"/>
        <v>1</v>
      </c>
      <c r="Q322" s="62">
        <f t="shared" si="34"/>
        <v>41.001558732871715</v>
      </c>
    </row>
    <row r="323" spans="1:17" x14ac:dyDescent="0.25">
      <c r="A323" s="54">
        <v>321</v>
      </c>
      <c r="B323" s="58" t="s">
        <v>411</v>
      </c>
      <c r="C323" s="58" t="s">
        <v>27</v>
      </c>
      <c r="D323" s="54">
        <v>8</v>
      </c>
      <c r="E323" s="59">
        <v>40</v>
      </c>
      <c r="F323" s="59">
        <v>50</v>
      </c>
      <c r="G323" s="59">
        <v>800</v>
      </c>
      <c r="H323" s="60"/>
      <c r="I323" s="59">
        <v>10</v>
      </c>
      <c r="J323" s="61">
        <v>5</v>
      </c>
      <c r="K323" s="62">
        <f t="shared" ref="K323:K386" si="35">IF(E323=0,1,IF(EXP(ABS(LN(E323/$T$2)))&gt;100,1,100/EXP(ABS(LN(E323/$T$2)))))</f>
        <v>34.756499999999996</v>
      </c>
      <c r="L323" s="62">
        <f t="shared" ref="L323:L386" si="36">IF(F323=0,1,IF(EXP(ABS(LN(F323/$U$2)))&gt;100,1,100/EXP(ABS(LN(F323/$U$2)))))</f>
        <v>10.734451147512827</v>
      </c>
      <c r="M323" s="63">
        <f t="shared" ref="M323:M386" si="37">IF(G323=0,1,IF(EXP(ABS(LN(G323/$V$2)))&gt;100,1,100/EXP(ABS(LN(G323/$V$2)))))</f>
        <v>5.1500000000000012</v>
      </c>
      <c r="N323" s="62">
        <f t="shared" ref="N323:N386" si="38">IF(H323=0,1,IF(EXP(ABS(LN(H323/$W$2)))&gt;100,1,100/EXP(ABS(LN(H323/$W$2)))))</f>
        <v>1</v>
      </c>
      <c r="O323" s="62">
        <f t="shared" ref="O323:O386" si="39">IF(I323=0,1,IF(EXP(ABS(LN(I323/$X$2)))&gt;100,1,100/EXP(ABS(LN(I323/$X$2)))))</f>
        <v>6.3199999999999994</v>
      </c>
      <c r="P323" s="54">
        <f t="shared" ref="P323:P386" si="40">IF(J323=0,1,IF(EXP(ABS(LN(J323/$Y$2)))&gt;100,1,100/EXP(ABS(LN(J323/$Y$2)))))</f>
        <v>1</v>
      </c>
      <c r="Q323" s="62">
        <f t="shared" ref="Q323:Q386" si="41">10*LOG10(PRODUCT(K323:P323))</f>
        <v>40.843401874552761</v>
      </c>
    </row>
    <row r="324" spans="1:17" x14ac:dyDescent="0.25">
      <c r="A324" s="54">
        <v>322</v>
      </c>
      <c r="B324" s="58" t="s">
        <v>442</v>
      </c>
      <c r="C324" s="58" t="s">
        <v>8</v>
      </c>
      <c r="D324" s="54">
        <v>12</v>
      </c>
      <c r="E324" s="59">
        <v>21</v>
      </c>
      <c r="F324" s="59">
        <v>16.25</v>
      </c>
      <c r="G324" s="59">
        <v>78.400000000000006</v>
      </c>
      <c r="H324" s="60">
        <v>1.34E+28</v>
      </c>
      <c r="I324" s="59"/>
      <c r="K324" s="62">
        <f t="shared" si="35"/>
        <v>66.202857142857141</v>
      </c>
      <c r="L324" s="62">
        <f t="shared" si="36"/>
        <v>3.4886966229416689</v>
      </c>
      <c r="M324" s="63">
        <f t="shared" si="37"/>
        <v>52.551020408163261</v>
      </c>
      <c r="N324" s="62">
        <f t="shared" si="38"/>
        <v>1</v>
      </c>
      <c r="O324" s="62">
        <f t="shared" si="39"/>
        <v>1</v>
      </c>
      <c r="P324" s="54">
        <f t="shared" si="40"/>
        <v>1</v>
      </c>
      <c r="Q324" s="62">
        <f t="shared" si="41"/>
        <v>40.841210910533135</v>
      </c>
    </row>
    <row r="325" spans="1:17" x14ac:dyDescent="0.25">
      <c r="A325" s="54">
        <v>323</v>
      </c>
      <c r="B325" s="58" t="s">
        <v>338</v>
      </c>
      <c r="C325" s="58" t="s">
        <v>30</v>
      </c>
      <c r="D325" s="54">
        <v>8</v>
      </c>
      <c r="E325" s="59">
        <v>4</v>
      </c>
      <c r="F325" s="59">
        <v>22</v>
      </c>
      <c r="G325" s="59">
        <v>390</v>
      </c>
      <c r="H325" s="60">
        <v>7.6E+17</v>
      </c>
      <c r="I325" s="59">
        <v>8</v>
      </c>
      <c r="J325" s="61">
        <v>8</v>
      </c>
      <c r="K325" s="62">
        <f t="shared" si="35"/>
        <v>28.771596679757739</v>
      </c>
      <c r="L325" s="62">
        <f t="shared" si="36"/>
        <v>4.7231585049056433</v>
      </c>
      <c r="M325" s="63">
        <f t="shared" si="37"/>
        <v>10.564102564102564</v>
      </c>
      <c r="N325" s="62">
        <f t="shared" si="38"/>
        <v>1</v>
      </c>
      <c r="O325" s="62">
        <f t="shared" si="39"/>
        <v>7.8999999999999986</v>
      </c>
      <c r="P325" s="54">
        <f t="shared" si="40"/>
        <v>1</v>
      </c>
      <c r="Q325" s="62">
        <f t="shared" si="41"/>
        <v>40.546561843777063</v>
      </c>
    </row>
    <row r="326" spans="1:17" x14ac:dyDescent="0.25">
      <c r="A326" s="54">
        <v>324</v>
      </c>
      <c r="B326" s="58" t="s">
        <v>214</v>
      </c>
      <c r="C326" s="58" t="s">
        <v>211</v>
      </c>
      <c r="D326" s="54">
        <v>11</v>
      </c>
      <c r="E326" s="59">
        <v>13</v>
      </c>
      <c r="F326" s="59">
        <v>53</v>
      </c>
      <c r="G326" s="59">
        <v>3752</v>
      </c>
      <c r="H326" s="60">
        <v>80000000000</v>
      </c>
      <c r="I326" s="59">
        <v>7</v>
      </c>
      <c r="J326" s="61">
        <v>1.0000000000000001E-5</v>
      </c>
      <c r="K326" s="62">
        <f t="shared" si="35"/>
        <v>93.507689209212671</v>
      </c>
      <c r="L326" s="62">
        <f t="shared" si="36"/>
        <v>11.378518216363593</v>
      </c>
      <c r="M326" s="63">
        <f t="shared" si="37"/>
        <v>1.0980810234541578</v>
      </c>
      <c r="N326" s="62">
        <f t="shared" si="38"/>
        <v>1</v>
      </c>
      <c r="O326" s="62">
        <f t="shared" si="39"/>
        <v>9.0285714285714285</v>
      </c>
      <c r="P326" s="54">
        <f t="shared" si="40"/>
        <v>1</v>
      </c>
      <c r="Q326" s="62">
        <f t="shared" si="41"/>
        <v>40.231864584323233</v>
      </c>
    </row>
    <row r="327" spans="1:17" x14ac:dyDescent="0.25">
      <c r="A327" s="54">
        <v>325</v>
      </c>
      <c r="B327" s="54" t="s">
        <v>21</v>
      </c>
      <c r="C327" s="58" t="s">
        <v>19</v>
      </c>
      <c r="D327" s="54">
        <v>12</v>
      </c>
      <c r="E327" s="59">
        <v>73</v>
      </c>
      <c r="F327" s="59">
        <v>36</v>
      </c>
      <c r="G327" s="59">
        <v>180</v>
      </c>
      <c r="H327" s="60">
        <v>7000</v>
      </c>
      <c r="I327" s="59">
        <v>20.7</v>
      </c>
      <c r="J327" s="61">
        <v>1.69</v>
      </c>
      <c r="K327" s="62">
        <f t="shared" si="35"/>
        <v>19.044657534246575</v>
      </c>
      <c r="L327" s="62">
        <f t="shared" si="36"/>
        <v>7.7288048262092355</v>
      </c>
      <c r="M327" s="63">
        <f t="shared" si="37"/>
        <v>22.888888888888889</v>
      </c>
      <c r="N327" s="62">
        <f t="shared" si="38"/>
        <v>1</v>
      </c>
      <c r="O327" s="62">
        <f t="shared" si="39"/>
        <v>3.0531400966183582</v>
      </c>
      <c r="P327" s="54">
        <f t="shared" si="40"/>
        <v>1</v>
      </c>
      <c r="Q327" s="62">
        <f t="shared" si="41"/>
        <v>40.122569515257709</v>
      </c>
    </row>
    <row r="328" spans="1:17" x14ac:dyDescent="0.25">
      <c r="A328" s="54">
        <v>326</v>
      </c>
      <c r="B328" s="58" t="s">
        <v>204</v>
      </c>
      <c r="C328" s="58" t="s">
        <v>200</v>
      </c>
      <c r="D328" s="54">
        <v>9</v>
      </c>
      <c r="E328" s="59">
        <v>30</v>
      </c>
      <c r="F328" s="59">
        <v>45</v>
      </c>
      <c r="G328" s="59">
        <v>200</v>
      </c>
      <c r="H328" s="60"/>
      <c r="I328" s="59">
        <v>60</v>
      </c>
      <c r="K328" s="62">
        <f t="shared" si="35"/>
        <v>46.341999999999999</v>
      </c>
      <c r="L328" s="62">
        <f t="shared" si="36"/>
        <v>9.661006032761545</v>
      </c>
      <c r="M328" s="63">
        <f t="shared" si="37"/>
        <v>20.599999999999998</v>
      </c>
      <c r="N328" s="62">
        <f t="shared" si="38"/>
        <v>1</v>
      </c>
      <c r="O328" s="62">
        <f t="shared" si="39"/>
        <v>1.0533333333333332</v>
      </c>
      <c r="P328" s="54">
        <f t="shared" si="40"/>
        <v>1</v>
      </c>
      <c r="Q328" s="62">
        <f t="shared" si="41"/>
        <v>39.874301744472199</v>
      </c>
    </row>
    <row r="329" spans="1:17" x14ac:dyDescent="0.25">
      <c r="A329" s="54">
        <v>327</v>
      </c>
      <c r="B329" s="58" t="s">
        <v>349</v>
      </c>
      <c r="C329" s="58" t="s">
        <v>30</v>
      </c>
      <c r="D329" s="54">
        <v>9</v>
      </c>
      <c r="E329" s="59">
        <v>35.6</v>
      </c>
      <c r="F329" s="59">
        <v>36.194000000000003</v>
      </c>
      <c r="G329" s="59">
        <v>132.6</v>
      </c>
      <c r="H329" s="60">
        <v>28000000000</v>
      </c>
      <c r="I329" s="59">
        <v>216</v>
      </c>
      <c r="J329" s="61">
        <v>61</v>
      </c>
      <c r="K329" s="62">
        <f t="shared" si="35"/>
        <v>39.052247191011233</v>
      </c>
      <c r="L329" s="62">
        <f t="shared" si="36"/>
        <v>7.7704544966615847</v>
      </c>
      <c r="M329" s="63">
        <f t="shared" si="37"/>
        <v>31.070889894419306</v>
      </c>
      <c r="N329" s="62">
        <f t="shared" si="38"/>
        <v>1</v>
      </c>
      <c r="O329" s="62">
        <f t="shared" si="39"/>
        <v>1</v>
      </c>
      <c r="P329" s="54">
        <f t="shared" si="40"/>
        <v>1</v>
      </c>
      <c r="Q329" s="62">
        <f t="shared" si="41"/>
        <v>39.744461431714406</v>
      </c>
    </row>
    <row r="330" spans="1:17" x14ac:dyDescent="0.25">
      <c r="A330" s="54">
        <v>328</v>
      </c>
      <c r="B330" s="58" t="s">
        <v>372</v>
      </c>
      <c r="C330" s="58" t="s">
        <v>26</v>
      </c>
      <c r="D330" s="54">
        <v>8</v>
      </c>
      <c r="E330" s="59">
        <v>63</v>
      </c>
      <c r="F330" s="59">
        <v>17</v>
      </c>
      <c r="G330" s="59">
        <v>80</v>
      </c>
      <c r="H330" s="60">
        <v>2300</v>
      </c>
      <c r="I330" s="59">
        <v>28</v>
      </c>
      <c r="J330" s="61">
        <v>11</v>
      </c>
      <c r="K330" s="62">
        <f t="shared" si="35"/>
        <v>22.067619047619047</v>
      </c>
      <c r="L330" s="62">
        <f t="shared" si="36"/>
        <v>3.6497133901543619</v>
      </c>
      <c r="M330" s="63">
        <f t="shared" si="37"/>
        <v>51.500000000000007</v>
      </c>
      <c r="N330" s="62">
        <f t="shared" si="38"/>
        <v>1</v>
      </c>
      <c r="O330" s="62">
        <f t="shared" si="39"/>
        <v>2.2571428571428576</v>
      </c>
      <c r="P330" s="54">
        <f t="shared" si="40"/>
        <v>1</v>
      </c>
      <c r="Q330" s="62">
        <f t="shared" si="41"/>
        <v>39.713805150296928</v>
      </c>
    </row>
    <row r="331" spans="1:17" x14ac:dyDescent="0.25">
      <c r="A331" s="54">
        <v>329</v>
      </c>
      <c r="B331" s="58" t="s">
        <v>382</v>
      </c>
      <c r="C331" s="58" t="s">
        <v>26</v>
      </c>
      <c r="D331" s="54">
        <v>9</v>
      </c>
      <c r="E331" s="59">
        <v>3.9</v>
      </c>
      <c r="F331" s="59">
        <v>113</v>
      </c>
      <c r="G331" s="59">
        <v>408</v>
      </c>
      <c r="H331" s="60">
        <v>2028774000</v>
      </c>
      <c r="I331" s="59"/>
      <c r="K331" s="62">
        <f t="shared" si="35"/>
        <v>28.052306762763802</v>
      </c>
      <c r="L331" s="62">
        <f t="shared" si="36"/>
        <v>24.259859593378991</v>
      </c>
      <c r="M331" s="63">
        <f t="shared" si="37"/>
        <v>10.098039215686278</v>
      </c>
      <c r="N331" s="62">
        <f t="shared" si="38"/>
        <v>1.3584558950380867</v>
      </c>
      <c r="O331" s="62">
        <f t="shared" si="39"/>
        <v>1</v>
      </c>
      <c r="P331" s="54">
        <f t="shared" si="40"/>
        <v>1</v>
      </c>
      <c r="Q331" s="62">
        <f t="shared" si="41"/>
        <v>39.701394581356858</v>
      </c>
    </row>
    <row r="332" spans="1:17" x14ac:dyDescent="0.25">
      <c r="A332" s="54">
        <v>330</v>
      </c>
      <c r="B332" s="58" t="s">
        <v>228</v>
      </c>
      <c r="C332" s="58" t="s">
        <v>58</v>
      </c>
      <c r="D332" s="54">
        <v>8</v>
      </c>
      <c r="E332" s="59">
        <v>9.8000000000000007</v>
      </c>
      <c r="F332" s="59">
        <v>5</v>
      </c>
      <c r="G332" s="59">
        <v>8</v>
      </c>
      <c r="H332" s="60">
        <v>9</v>
      </c>
      <c r="I332" s="59">
        <v>10</v>
      </c>
      <c r="J332" s="61">
        <v>2</v>
      </c>
      <c r="K332" s="62">
        <f t="shared" si="35"/>
        <v>70.490411865406486</v>
      </c>
      <c r="L332" s="62">
        <f t="shared" si="36"/>
        <v>1.0734451147512825</v>
      </c>
      <c r="M332" s="63">
        <f t="shared" si="37"/>
        <v>19.417475728155338</v>
      </c>
      <c r="N332" s="62">
        <f t="shared" si="38"/>
        <v>1</v>
      </c>
      <c r="O332" s="62">
        <f t="shared" si="39"/>
        <v>6.3199999999999994</v>
      </c>
      <c r="P332" s="54">
        <f t="shared" si="40"/>
        <v>1</v>
      </c>
      <c r="Q332" s="62">
        <f t="shared" si="41"/>
        <v>39.678197412001694</v>
      </c>
    </row>
    <row r="333" spans="1:17" x14ac:dyDescent="0.25">
      <c r="A333" s="54">
        <v>331</v>
      </c>
      <c r="B333" s="58" t="s">
        <v>174</v>
      </c>
      <c r="C333" s="58" t="s">
        <v>57</v>
      </c>
      <c r="D333" s="58">
        <v>9</v>
      </c>
      <c r="E333" s="59">
        <v>6.26</v>
      </c>
      <c r="F333" s="59">
        <v>2400</v>
      </c>
      <c r="G333" s="59">
        <v>393</v>
      </c>
      <c r="H333" s="60"/>
      <c r="I333" s="59"/>
      <c r="K333" s="62">
        <f t="shared" si="35"/>
        <v>45.027548803820864</v>
      </c>
      <c r="L333" s="62">
        <f t="shared" si="36"/>
        <v>19.407916666666669</v>
      </c>
      <c r="M333" s="63">
        <f t="shared" si="37"/>
        <v>10.483460559796439</v>
      </c>
      <c r="N333" s="62">
        <f t="shared" si="38"/>
        <v>1</v>
      </c>
      <c r="O333" s="62">
        <f t="shared" si="39"/>
        <v>1</v>
      </c>
      <c r="P333" s="54">
        <f t="shared" si="40"/>
        <v>1</v>
      </c>
      <c r="Q333" s="62">
        <f t="shared" si="41"/>
        <v>39.619618900328881</v>
      </c>
    </row>
    <row r="334" spans="1:17" x14ac:dyDescent="0.25">
      <c r="A334" s="54">
        <v>332</v>
      </c>
      <c r="B334" s="58" t="s">
        <v>240</v>
      </c>
      <c r="C334" s="58" t="s">
        <v>237</v>
      </c>
      <c r="D334" s="54">
        <v>10</v>
      </c>
      <c r="E334" s="59">
        <v>11.6</v>
      </c>
      <c r="F334" s="59">
        <v>8</v>
      </c>
      <c r="G334" s="59">
        <v>0.2</v>
      </c>
      <c r="H334" s="60">
        <v>90</v>
      </c>
      <c r="I334" s="59">
        <v>3.2</v>
      </c>
      <c r="J334" s="61">
        <v>0.12</v>
      </c>
      <c r="K334" s="62">
        <f t="shared" si="35"/>
        <v>83.437630371297459</v>
      </c>
      <c r="L334" s="62">
        <f t="shared" si="36"/>
        <v>1.7175121836020522</v>
      </c>
      <c r="M334" s="63">
        <f t="shared" si="37"/>
        <v>1</v>
      </c>
      <c r="N334" s="62">
        <f t="shared" si="38"/>
        <v>1</v>
      </c>
      <c r="O334" s="62">
        <f t="shared" si="39"/>
        <v>19.749999999999996</v>
      </c>
      <c r="P334" s="54">
        <f t="shared" si="40"/>
        <v>3.1950000000000003</v>
      </c>
      <c r="Q334" s="62">
        <f t="shared" si="41"/>
        <v>39.562997506062217</v>
      </c>
    </row>
    <row r="335" spans="1:17" x14ac:dyDescent="0.25">
      <c r="A335" s="54">
        <v>333</v>
      </c>
      <c r="B335" s="58" t="s">
        <v>243</v>
      </c>
      <c r="C335" s="58" t="s">
        <v>237</v>
      </c>
      <c r="D335" s="54">
        <v>10</v>
      </c>
      <c r="E335" s="59">
        <v>20</v>
      </c>
      <c r="F335" s="59">
        <v>4.2</v>
      </c>
      <c r="G335" s="59">
        <v>8</v>
      </c>
      <c r="H335" s="60">
        <v>112.5</v>
      </c>
      <c r="I335" s="59">
        <v>10</v>
      </c>
      <c r="J335" s="61">
        <v>0.4</v>
      </c>
      <c r="K335" s="62">
        <f t="shared" si="35"/>
        <v>69.512999999999991</v>
      </c>
      <c r="L335" s="62">
        <f t="shared" si="36"/>
        <v>1</v>
      </c>
      <c r="M335" s="63">
        <f t="shared" si="37"/>
        <v>19.417475728155338</v>
      </c>
      <c r="N335" s="62">
        <f t="shared" si="38"/>
        <v>1</v>
      </c>
      <c r="O335" s="62">
        <f t="shared" si="39"/>
        <v>6.3199999999999994</v>
      </c>
      <c r="P335" s="54">
        <f t="shared" si="40"/>
        <v>1</v>
      </c>
      <c r="Q335" s="62">
        <f t="shared" si="41"/>
        <v>39.309758811738035</v>
      </c>
    </row>
    <row r="336" spans="1:17" x14ac:dyDescent="0.25">
      <c r="A336" s="54">
        <v>334</v>
      </c>
      <c r="B336" s="58" t="s">
        <v>342</v>
      </c>
      <c r="C336" s="58" t="s">
        <v>30</v>
      </c>
      <c r="D336" s="54">
        <v>8</v>
      </c>
      <c r="E336" s="59">
        <v>0.32</v>
      </c>
      <c r="F336" s="59">
        <v>20</v>
      </c>
      <c r="G336" s="59">
        <v>78.400000000000006</v>
      </c>
      <c r="H336" s="60">
        <v>1.0000000000000001E-31</v>
      </c>
      <c r="I336" s="59">
        <v>0.1</v>
      </c>
      <c r="J336" s="61">
        <v>26.5</v>
      </c>
      <c r="K336" s="62">
        <f t="shared" si="35"/>
        <v>2.3017277343806195</v>
      </c>
      <c r="L336" s="62">
        <f t="shared" si="36"/>
        <v>4.2937804590051307</v>
      </c>
      <c r="M336" s="63">
        <f t="shared" si="37"/>
        <v>52.551020408163261</v>
      </c>
      <c r="N336" s="62">
        <f t="shared" si="38"/>
        <v>1</v>
      </c>
      <c r="O336" s="62">
        <f t="shared" si="39"/>
        <v>15.822784810126587</v>
      </c>
      <c r="P336" s="54">
        <f t="shared" si="40"/>
        <v>1</v>
      </c>
      <c r="Q336" s="62">
        <f t="shared" si="41"/>
        <v>39.147578609806601</v>
      </c>
    </row>
    <row r="337" spans="1:17" x14ac:dyDescent="0.25">
      <c r="A337" s="54">
        <v>335</v>
      </c>
      <c r="B337" s="58" t="s">
        <v>410</v>
      </c>
      <c r="C337" s="58" t="s">
        <v>27</v>
      </c>
      <c r="D337" s="54">
        <v>8</v>
      </c>
      <c r="E337" s="59">
        <v>0.32</v>
      </c>
      <c r="F337" s="59">
        <v>200</v>
      </c>
      <c r="G337" s="59">
        <v>480000</v>
      </c>
      <c r="H337" s="60">
        <v>100</v>
      </c>
      <c r="I337" s="59">
        <v>0.8</v>
      </c>
      <c r="J337" s="61">
        <v>76</v>
      </c>
      <c r="K337" s="62">
        <f t="shared" si="35"/>
        <v>2.3017277343806195</v>
      </c>
      <c r="L337" s="62">
        <f t="shared" si="36"/>
        <v>42.937804590051314</v>
      </c>
      <c r="M337" s="63">
        <f t="shared" si="37"/>
        <v>1</v>
      </c>
      <c r="N337" s="62">
        <f t="shared" si="38"/>
        <v>1</v>
      </c>
      <c r="O337" s="62">
        <f t="shared" si="39"/>
        <v>79</v>
      </c>
      <c r="P337" s="54">
        <f t="shared" si="40"/>
        <v>1</v>
      </c>
      <c r="Q337" s="62">
        <f t="shared" si="41"/>
        <v>38.925208772047903</v>
      </c>
    </row>
    <row r="338" spans="1:17" x14ac:dyDescent="0.25">
      <c r="A338" s="54">
        <v>336</v>
      </c>
      <c r="B338" s="58" t="s">
        <v>419</v>
      </c>
      <c r="C338" s="58" t="s">
        <v>19</v>
      </c>
      <c r="D338" s="54">
        <v>10</v>
      </c>
      <c r="E338" s="59">
        <v>130</v>
      </c>
      <c r="F338" s="59">
        <v>156</v>
      </c>
      <c r="G338" s="59">
        <v>8000</v>
      </c>
      <c r="H338" s="60">
        <v>100</v>
      </c>
      <c r="I338" s="59">
        <v>3</v>
      </c>
      <c r="J338" s="61">
        <v>25</v>
      </c>
      <c r="K338" s="62">
        <f t="shared" si="35"/>
        <v>10.694307692307691</v>
      </c>
      <c r="L338" s="62">
        <f t="shared" si="36"/>
        <v>33.491487580240019</v>
      </c>
      <c r="M338" s="63">
        <f t="shared" si="37"/>
        <v>1</v>
      </c>
      <c r="N338" s="62">
        <f t="shared" si="38"/>
        <v>1</v>
      </c>
      <c r="O338" s="62">
        <f t="shared" si="39"/>
        <v>21.066666666666674</v>
      </c>
      <c r="P338" s="54">
        <f t="shared" si="40"/>
        <v>1</v>
      </c>
      <c r="Q338" s="62">
        <f t="shared" si="41"/>
        <v>38.776829367339914</v>
      </c>
    </row>
    <row r="339" spans="1:17" x14ac:dyDescent="0.25">
      <c r="A339" s="54">
        <v>337</v>
      </c>
      <c r="B339" s="58" t="s">
        <v>403</v>
      </c>
      <c r="C339" s="58" t="s">
        <v>27</v>
      </c>
      <c r="D339" s="54">
        <v>8</v>
      </c>
      <c r="E339" s="59">
        <v>3.2</v>
      </c>
      <c r="F339" s="59">
        <v>75</v>
      </c>
      <c r="G339" s="59">
        <v>8</v>
      </c>
      <c r="H339" s="60">
        <v>3</v>
      </c>
      <c r="I339" s="59">
        <v>98</v>
      </c>
      <c r="J339" s="61">
        <v>3</v>
      </c>
      <c r="K339" s="62">
        <f t="shared" si="35"/>
        <v>23.017277343806196</v>
      </c>
      <c r="L339" s="62">
        <f t="shared" si="36"/>
        <v>16.101676721269243</v>
      </c>
      <c r="M339" s="63">
        <f t="shared" si="37"/>
        <v>19.417475728155338</v>
      </c>
      <c r="N339" s="62">
        <f t="shared" si="38"/>
        <v>1</v>
      </c>
      <c r="O339" s="62">
        <f t="shared" si="39"/>
        <v>1</v>
      </c>
      <c r="P339" s="54">
        <f t="shared" si="40"/>
        <v>1</v>
      </c>
      <c r="Q339" s="62">
        <f t="shared" si="41"/>
        <v>38.571178246008763</v>
      </c>
    </row>
    <row r="340" spans="1:17" x14ac:dyDescent="0.25">
      <c r="A340" s="54">
        <v>338</v>
      </c>
      <c r="B340" s="58" t="s">
        <v>276</v>
      </c>
      <c r="C340" s="58" t="s">
        <v>9</v>
      </c>
      <c r="D340" s="54">
        <v>9</v>
      </c>
      <c r="E340" s="59">
        <v>4.5</v>
      </c>
      <c r="F340" s="59">
        <v>32</v>
      </c>
      <c r="G340" s="59">
        <v>8000</v>
      </c>
      <c r="H340" s="60">
        <v>900</v>
      </c>
      <c r="I340" s="59">
        <v>2</v>
      </c>
      <c r="J340" s="61">
        <v>3</v>
      </c>
      <c r="K340" s="62">
        <f t="shared" si="35"/>
        <v>32.368046264727461</v>
      </c>
      <c r="L340" s="62">
        <f t="shared" si="36"/>
        <v>6.8700487344082104</v>
      </c>
      <c r="M340" s="63">
        <f t="shared" si="37"/>
        <v>1</v>
      </c>
      <c r="N340" s="62">
        <f t="shared" si="38"/>
        <v>1</v>
      </c>
      <c r="O340" s="62">
        <f t="shared" si="39"/>
        <v>31.6</v>
      </c>
      <c r="P340" s="54">
        <f t="shared" si="40"/>
        <v>1</v>
      </c>
      <c r="Q340" s="62">
        <f t="shared" si="41"/>
        <v>38.467633866441147</v>
      </c>
    </row>
    <row r="341" spans="1:17" x14ac:dyDescent="0.25">
      <c r="A341" s="54">
        <v>339</v>
      </c>
      <c r="B341" s="58" t="s">
        <v>409</v>
      </c>
      <c r="C341" s="58" t="s">
        <v>27</v>
      </c>
      <c r="D341" s="54">
        <v>8</v>
      </c>
      <c r="E341" s="59">
        <v>8</v>
      </c>
      <c r="F341" s="59">
        <v>2.5</v>
      </c>
      <c r="G341" s="59">
        <v>8</v>
      </c>
      <c r="H341" s="60">
        <v>1</v>
      </c>
      <c r="I341" s="59">
        <v>10.199999999999999</v>
      </c>
      <c r="J341" s="59">
        <v>6</v>
      </c>
      <c r="K341" s="62">
        <f t="shared" si="35"/>
        <v>57.543193359515485</v>
      </c>
      <c r="L341" s="62">
        <f t="shared" si="36"/>
        <v>1</v>
      </c>
      <c r="M341" s="63">
        <f t="shared" si="37"/>
        <v>19.417475728155338</v>
      </c>
      <c r="N341" s="62">
        <f t="shared" si="38"/>
        <v>1</v>
      </c>
      <c r="O341" s="62">
        <f t="shared" si="39"/>
        <v>6.196078431372551</v>
      </c>
      <c r="P341" s="54">
        <f t="shared" si="40"/>
        <v>1</v>
      </c>
      <c r="Q341" s="62">
        <f t="shared" si="41"/>
        <v>38.403036368746292</v>
      </c>
    </row>
    <row r="342" spans="1:17" x14ac:dyDescent="0.25">
      <c r="A342" s="54">
        <v>340</v>
      </c>
      <c r="B342" s="58" t="s">
        <v>256</v>
      </c>
      <c r="C342" s="58" t="s">
        <v>12</v>
      </c>
      <c r="D342" s="54">
        <v>8</v>
      </c>
      <c r="E342" s="59">
        <v>40</v>
      </c>
      <c r="F342" s="59">
        <v>30</v>
      </c>
      <c r="G342" s="59">
        <v>8</v>
      </c>
      <c r="H342" s="60">
        <v>20</v>
      </c>
      <c r="I342" s="59">
        <v>40</v>
      </c>
      <c r="J342" s="61">
        <v>60</v>
      </c>
      <c r="K342" s="62">
        <f t="shared" si="35"/>
        <v>34.756499999999996</v>
      </c>
      <c r="L342" s="62">
        <f t="shared" si="36"/>
        <v>6.440670688507697</v>
      </c>
      <c r="M342" s="63">
        <f t="shared" si="37"/>
        <v>19.417475728155338</v>
      </c>
      <c r="N342" s="62">
        <f t="shared" si="38"/>
        <v>1</v>
      </c>
      <c r="O342" s="62">
        <f t="shared" si="39"/>
        <v>1.58</v>
      </c>
      <c r="P342" s="54">
        <f t="shared" si="40"/>
        <v>1</v>
      </c>
      <c r="Q342" s="62">
        <f t="shared" si="41"/>
        <v>38.368169884285749</v>
      </c>
    </row>
    <row r="343" spans="1:17" x14ac:dyDescent="0.25">
      <c r="A343" s="54">
        <v>341</v>
      </c>
      <c r="B343" s="58" t="s">
        <v>233</v>
      </c>
      <c r="C343" s="58" t="s">
        <v>58</v>
      </c>
      <c r="D343" s="58">
        <v>9</v>
      </c>
      <c r="E343" s="59">
        <v>17</v>
      </c>
      <c r="F343" s="59">
        <v>19</v>
      </c>
      <c r="G343" s="59">
        <v>215</v>
      </c>
      <c r="H343" s="60"/>
      <c r="I343" s="59"/>
      <c r="J343" s="61">
        <v>0.71799999999999997</v>
      </c>
      <c r="K343" s="62">
        <f t="shared" si="35"/>
        <v>81.78</v>
      </c>
      <c r="L343" s="62">
        <f t="shared" si="36"/>
        <v>4.079091436054874</v>
      </c>
      <c r="M343" s="63">
        <f t="shared" si="37"/>
        <v>19.162790697674417</v>
      </c>
      <c r="N343" s="62">
        <f t="shared" si="38"/>
        <v>1</v>
      </c>
      <c r="O343" s="62">
        <f t="shared" si="39"/>
        <v>1</v>
      </c>
      <c r="P343" s="54">
        <f t="shared" si="40"/>
        <v>1</v>
      </c>
      <c r="Q343" s="62">
        <f t="shared" si="41"/>
        <v>38.056693028157284</v>
      </c>
    </row>
    <row r="344" spans="1:17" x14ac:dyDescent="0.25">
      <c r="A344" s="54">
        <v>342</v>
      </c>
      <c r="B344" s="58" t="s">
        <v>136</v>
      </c>
      <c r="C344" s="58" t="s">
        <v>58</v>
      </c>
      <c r="D344" s="54">
        <v>9</v>
      </c>
      <c r="E344" s="59">
        <v>11.43</v>
      </c>
      <c r="F344" s="59"/>
      <c r="G344" s="59">
        <v>32</v>
      </c>
      <c r="H344" s="60"/>
      <c r="I344" s="59"/>
      <c r="K344" s="62">
        <f t="shared" si="35"/>
        <v>82.21483751240774</v>
      </c>
      <c r="L344" s="62">
        <f t="shared" si="36"/>
        <v>1</v>
      </c>
      <c r="M344" s="63">
        <f t="shared" si="37"/>
        <v>77.669902912621353</v>
      </c>
      <c r="N344" s="62">
        <f t="shared" si="38"/>
        <v>1</v>
      </c>
      <c r="O344" s="62">
        <f t="shared" si="39"/>
        <v>1</v>
      </c>
      <c r="P344" s="54">
        <f t="shared" si="40"/>
        <v>1</v>
      </c>
      <c r="Q344" s="62">
        <f t="shared" si="41"/>
        <v>38.052029650854621</v>
      </c>
    </row>
    <row r="345" spans="1:17" x14ac:dyDescent="0.25">
      <c r="A345" s="54">
        <v>343</v>
      </c>
      <c r="B345" s="58" t="s">
        <v>215</v>
      </c>
      <c r="C345" s="58" t="s">
        <v>211</v>
      </c>
      <c r="D345" s="54">
        <v>11</v>
      </c>
      <c r="E345" s="59">
        <v>192</v>
      </c>
      <c r="F345" s="59">
        <v>210</v>
      </c>
      <c r="G345" s="59">
        <v>8</v>
      </c>
      <c r="H345" s="60"/>
      <c r="I345" s="59">
        <v>312.2</v>
      </c>
      <c r="J345" s="61">
        <v>704</v>
      </c>
      <c r="K345" s="62">
        <f t="shared" si="35"/>
        <v>7.2409375000000002</v>
      </c>
      <c r="L345" s="62">
        <f t="shared" si="36"/>
        <v>45.084694819553874</v>
      </c>
      <c r="M345" s="63">
        <f t="shared" si="37"/>
        <v>19.417475728155338</v>
      </c>
      <c r="N345" s="62">
        <f t="shared" si="38"/>
        <v>1</v>
      </c>
      <c r="O345" s="62">
        <f t="shared" si="39"/>
        <v>1</v>
      </c>
      <c r="P345" s="54">
        <f t="shared" si="40"/>
        <v>1</v>
      </c>
      <c r="Q345" s="62">
        <f t="shared" si="41"/>
        <v>38.020167041128225</v>
      </c>
    </row>
    <row r="346" spans="1:17" x14ac:dyDescent="0.25">
      <c r="A346" s="54">
        <v>344</v>
      </c>
      <c r="B346" s="58" t="s">
        <v>415</v>
      </c>
      <c r="C346" s="58" t="s">
        <v>47</v>
      </c>
      <c r="D346" s="54">
        <v>10</v>
      </c>
      <c r="E346" s="59">
        <v>9.4</v>
      </c>
      <c r="F346" s="59">
        <v>67</v>
      </c>
      <c r="G346" s="59">
        <v>8000</v>
      </c>
      <c r="H346" s="60">
        <v>1.1999999999999999E+31</v>
      </c>
      <c r="I346" s="59">
        <v>10.199999999999999</v>
      </c>
      <c r="J346" s="61">
        <v>0.4</v>
      </c>
      <c r="K346" s="62">
        <f t="shared" si="35"/>
        <v>67.613252197430697</v>
      </c>
      <c r="L346" s="62">
        <f t="shared" si="36"/>
        <v>14.384164537667187</v>
      </c>
      <c r="M346" s="63">
        <f t="shared" si="37"/>
        <v>1</v>
      </c>
      <c r="N346" s="62">
        <f t="shared" si="38"/>
        <v>1</v>
      </c>
      <c r="O346" s="62">
        <f t="shared" si="39"/>
        <v>6.196078431372551</v>
      </c>
      <c r="P346" s="54">
        <f t="shared" si="40"/>
        <v>1</v>
      </c>
      <c r="Q346" s="62">
        <f t="shared" si="41"/>
        <v>37.800333747514543</v>
      </c>
    </row>
    <row r="347" spans="1:17" x14ac:dyDescent="0.25">
      <c r="A347" s="54">
        <v>345</v>
      </c>
      <c r="B347" s="58" t="s">
        <v>383</v>
      </c>
      <c r="C347" s="58" t="s">
        <v>17</v>
      </c>
      <c r="D347" s="54">
        <v>11</v>
      </c>
      <c r="E347" s="59">
        <v>11.4</v>
      </c>
      <c r="F347" s="59">
        <v>16.8</v>
      </c>
      <c r="G347" s="59">
        <v>20408</v>
      </c>
      <c r="H347" s="60">
        <v>4.9600000000000003E+23</v>
      </c>
      <c r="I347" s="59">
        <v>3.13</v>
      </c>
      <c r="J347" s="61">
        <v>26.5</v>
      </c>
      <c r="K347" s="62">
        <f t="shared" si="35"/>
        <v>81.999050537309571</v>
      </c>
      <c r="L347" s="62">
        <f t="shared" si="36"/>
        <v>3.6067755855643107</v>
      </c>
      <c r="M347" s="63">
        <f t="shared" si="37"/>
        <v>1</v>
      </c>
      <c r="N347" s="62">
        <f t="shared" si="38"/>
        <v>1</v>
      </c>
      <c r="O347" s="62">
        <f t="shared" si="39"/>
        <v>20.191693290734822</v>
      </c>
      <c r="P347" s="54">
        <f t="shared" si="40"/>
        <v>1</v>
      </c>
      <c r="Q347" s="62">
        <f t="shared" si="41"/>
        <v>37.761006857287335</v>
      </c>
    </row>
    <row r="348" spans="1:17" x14ac:dyDescent="0.25">
      <c r="A348" s="54">
        <v>346</v>
      </c>
      <c r="B348" s="58" t="s">
        <v>274</v>
      </c>
      <c r="C348" s="58" t="s">
        <v>9</v>
      </c>
      <c r="D348" s="54">
        <v>9</v>
      </c>
      <c r="E348" s="59">
        <v>45</v>
      </c>
      <c r="F348" s="59">
        <v>20</v>
      </c>
      <c r="G348" s="59">
        <v>240</v>
      </c>
      <c r="H348" s="60">
        <v>3</v>
      </c>
      <c r="I348" s="59">
        <v>25</v>
      </c>
      <c r="J348" s="61">
        <v>56</v>
      </c>
      <c r="K348" s="62">
        <f t="shared" si="35"/>
        <v>30.894666666666666</v>
      </c>
      <c r="L348" s="62">
        <f t="shared" si="36"/>
        <v>4.2937804590051307</v>
      </c>
      <c r="M348" s="63">
        <f t="shared" si="37"/>
        <v>17.166666666666668</v>
      </c>
      <c r="N348" s="62">
        <f t="shared" si="38"/>
        <v>1</v>
      </c>
      <c r="O348" s="62">
        <f t="shared" si="39"/>
        <v>2.5279999999999991</v>
      </c>
      <c r="P348" s="54">
        <f t="shared" si="40"/>
        <v>1</v>
      </c>
      <c r="Q348" s="62">
        <f t="shared" si="41"/>
        <v>37.601863929441571</v>
      </c>
    </row>
    <row r="349" spans="1:17" x14ac:dyDescent="0.25">
      <c r="A349" s="54">
        <v>347</v>
      </c>
      <c r="B349" s="58" t="s">
        <v>394</v>
      </c>
      <c r="C349" s="58" t="s">
        <v>17</v>
      </c>
      <c r="D349" s="54">
        <v>9</v>
      </c>
      <c r="E349" s="59">
        <v>40</v>
      </c>
      <c r="F349" s="59">
        <v>52</v>
      </c>
      <c r="G349" s="59">
        <v>4800</v>
      </c>
      <c r="H349" s="60">
        <v>553000000000000</v>
      </c>
      <c r="I349" s="59">
        <v>4.3</v>
      </c>
      <c r="J349" s="61">
        <v>11</v>
      </c>
      <c r="K349" s="62">
        <f t="shared" si="35"/>
        <v>34.756499999999996</v>
      </c>
      <c r="L349" s="62">
        <f t="shared" si="36"/>
        <v>11.163829193413338</v>
      </c>
      <c r="M349" s="63">
        <f t="shared" si="37"/>
        <v>1</v>
      </c>
      <c r="N349" s="62">
        <f t="shared" si="38"/>
        <v>1</v>
      </c>
      <c r="O349" s="62">
        <f t="shared" si="39"/>
        <v>14.697674418604654</v>
      </c>
      <c r="P349" s="54">
        <f t="shared" si="40"/>
        <v>1</v>
      </c>
      <c r="Q349" s="62">
        <f t="shared" si="41"/>
        <v>37.560978421332791</v>
      </c>
    </row>
    <row r="350" spans="1:17" x14ac:dyDescent="0.25">
      <c r="A350" s="54">
        <v>348</v>
      </c>
      <c r="B350" s="58" t="s">
        <v>181</v>
      </c>
      <c r="C350" s="58" t="s">
        <v>175</v>
      </c>
      <c r="D350" s="58">
        <v>11</v>
      </c>
      <c r="E350" s="59">
        <v>42</v>
      </c>
      <c r="F350" s="59">
        <v>23</v>
      </c>
      <c r="G350" s="59">
        <v>392</v>
      </c>
      <c r="H350" s="60">
        <v>1000000000000000</v>
      </c>
      <c r="I350" s="59">
        <v>20</v>
      </c>
      <c r="J350" s="61">
        <v>3</v>
      </c>
      <c r="K350" s="62">
        <f t="shared" si="35"/>
        <v>33.101428571428571</v>
      </c>
      <c r="L350" s="62">
        <f t="shared" si="36"/>
        <v>4.9378475278559009</v>
      </c>
      <c r="M350" s="63">
        <f t="shared" si="37"/>
        <v>10.510204081632653</v>
      </c>
      <c r="N350" s="62">
        <f t="shared" si="38"/>
        <v>1</v>
      </c>
      <c r="O350" s="62">
        <f t="shared" si="39"/>
        <v>3.1600000000000006</v>
      </c>
      <c r="P350" s="54">
        <f t="shared" si="40"/>
        <v>1</v>
      </c>
      <c r="Q350" s="62">
        <f t="shared" si="41"/>
        <v>37.34682644374417</v>
      </c>
    </row>
    <row r="351" spans="1:17" x14ac:dyDescent="0.25">
      <c r="A351" s="54">
        <v>349</v>
      </c>
      <c r="B351" s="58" t="s">
        <v>376</v>
      </c>
      <c r="C351" s="58" t="s">
        <v>26</v>
      </c>
      <c r="D351" s="58">
        <v>9</v>
      </c>
      <c r="E351" s="59">
        <v>41.13</v>
      </c>
      <c r="F351" s="59">
        <v>80</v>
      </c>
      <c r="G351" s="59">
        <v>470.4</v>
      </c>
      <c r="H351" s="60"/>
      <c r="I351" s="59"/>
      <c r="K351" s="62">
        <f t="shared" si="35"/>
        <v>33.801604668125464</v>
      </c>
      <c r="L351" s="62">
        <f t="shared" si="36"/>
        <v>17.175121836020523</v>
      </c>
      <c r="M351" s="63">
        <f t="shared" si="37"/>
        <v>8.7585034013605458</v>
      </c>
      <c r="N351" s="62">
        <f t="shared" si="38"/>
        <v>1</v>
      </c>
      <c r="O351" s="62">
        <f t="shared" si="39"/>
        <v>1</v>
      </c>
      <c r="P351" s="54">
        <f t="shared" si="40"/>
        <v>1</v>
      </c>
      <c r="Q351" s="62">
        <f t="shared" si="41"/>
        <v>37.062670475714647</v>
      </c>
    </row>
    <row r="352" spans="1:17" x14ac:dyDescent="0.25">
      <c r="A352" s="54">
        <v>350</v>
      </c>
      <c r="B352" s="58" t="s">
        <v>306</v>
      </c>
      <c r="C352" s="58" t="s">
        <v>9</v>
      </c>
      <c r="D352" s="58">
        <v>12</v>
      </c>
      <c r="E352" s="59"/>
      <c r="F352" s="59">
        <v>420</v>
      </c>
      <c r="G352" s="59">
        <v>78.400000000000006</v>
      </c>
      <c r="H352" s="60"/>
      <c r="I352" s="59"/>
      <c r="K352" s="62">
        <f t="shared" si="35"/>
        <v>1</v>
      </c>
      <c r="L352" s="62">
        <f t="shared" si="36"/>
        <v>90.169389639107749</v>
      </c>
      <c r="M352" s="63">
        <f t="shared" si="37"/>
        <v>52.551020408163261</v>
      </c>
      <c r="N352" s="62">
        <f t="shared" si="38"/>
        <v>1</v>
      </c>
      <c r="O352" s="62">
        <f t="shared" si="39"/>
        <v>1</v>
      </c>
      <c r="P352" s="54">
        <f t="shared" si="40"/>
        <v>1</v>
      </c>
      <c r="Q352" s="62">
        <f t="shared" si="41"/>
        <v>36.756402832736498</v>
      </c>
    </row>
    <row r="353" spans="1:17" x14ac:dyDescent="0.25">
      <c r="A353" s="54">
        <v>351</v>
      </c>
      <c r="B353" s="58" t="s">
        <v>170</v>
      </c>
      <c r="C353" s="58" t="s">
        <v>160</v>
      </c>
      <c r="D353" s="54">
        <v>8</v>
      </c>
      <c r="E353" s="61">
        <v>9.64</v>
      </c>
      <c r="F353" s="59">
        <v>15</v>
      </c>
      <c r="G353" s="59">
        <v>200</v>
      </c>
      <c r="H353" s="60"/>
      <c r="I353" s="59"/>
      <c r="K353" s="62">
        <f t="shared" si="35"/>
        <v>69.339547998216162</v>
      </c>
      <c r="L353" s="62">
        <f t="shared" si="36"/>
        <v>3.2203353442538485</v>
      </c>
      <c r="M353" s="63">
        <f t="shared" si="37"/>
        <v>20.599999999999998</v>
      </c>
      <c r="N353" s="62">
        <f t="shared" si="38"/>
        <v>1</v>
      </c>
      <c r="O353" s="62">
        <f t="shared" si="39"/>
        <v>1</v>
      </c>
      <c r="P353" s="54">
        <f t="shared" si="40"/>
        <v>1</v>
      </c>
      <c r="Q353" s="62">
        <f t="shared" si="41"/>
        <v>36.627493252581267</v>
      </c>
    </row>
    <row r="354" spans="1:17" x14ac:dyDescent="0.25">
      <c r="A354" s="54">
        <v>352</v>
      </c>
      <c r="B354" s="58" t="s">
        <v>451</v>
      </c>
      <c r="C354" s="58" t="s">
        <v>34</v>
      </c>
      <c r="D354" s="54">
        <v>8</v>
      </c>
      <c r="E354" s="59">
        <v>8</v>
      </c>
      <c r="F354" s="59">
        <v>152</v>
      </c>
      <c r="G354" s="59">
        <v>1</v>
      </c>
      <c r="H354" s="60">
        <v>400</v>
      </c>
      <c r="I354" s="59">
        <v>68</v>
      </c>
      <c r="J354" s="61">
        <v>21</v>
      </c>
      <c r="K354" s="62">
        <f t="shared" si="35"/>
        <v>57.543193359515485</v>
      </c>
      <c r="L354" s="62">
        <f t="shared" si="36"/>
        <v>32.632731488438992</v>
      </c>
      <c r="M354" s="63">
        <f t="shared" si="37"/>
        <v>2.4271844660194173</v>
      </c>
      <c r="N354" s="62">
        <f t="shared" si="38"/>
        <v>1</v>
      </c>
      <c r="O354" s="62">
        <f t="shared" si="39"/>
        <v>1</v>
      </c>
      <c r="P354" s="54">
        <f t="shared" si="40"/>
        <v>1</v>
      </c>
      <c r="Q354" s="62">
        <f t="shared" si="41"/>
        <v>36.587501708340426</v>
      </c>
    </row>
    <row r="355" spans="1:17" x14ac:dyDescent="0.25">
      <c r="A355" s="54">
        <v>353</v>
      </c>
      <c r="B355" s="58" t="s">
        <v>426</v>
      </c>
      <c r="C355" s="58" t="s">
        <v>8</v>
      </c>
      <c r="D355" s="54">
        <v>10</v>
      </c>
      <c r="E355" s="59"/>
      <c r="F355" s="59">
        <v>403.2</v>
      </c>
      <c r="G355" s="59">
        <v>80</v>
      </c>
      <c r="H355" s="60"/>
      <c r="I355" s="59"/>
      <c r="K355" s="62">
        <f t="shared" si="35"/>
        <v>1</v>
      </c>
      <c r="L355" s="62">
        <f t="shared" si="36"/>
        <v>86.562614053543427</v>
      </c>
      <c r="M355" s="63">
        <f t="shared" si="37"/>
        <v>51.500000000000007</v>
      </c>
      <c r="N355" s="62">
        <f t="shared" si="38"/>
        <v>1</v>
      </c>
      <c r="O355" s="62">
        <f t="shared" si="39"/>
        <v>1</v>
      </c>
      <c r="P355" s="54">
        <f t="shared" si="40"/>
        <v>1</v>
      </c>
      <c r="Q355" s="62">
        <f t="shared" si="41"/>
        <v>36.491375920057123</v>
      </c>
    </row>
    <row r="356" spans="1:17" x14ac:dyDescent="0.25">
      <c r="A356" s="54">
        <v>354</v>
      </c>
      <c r="B356" s="58" t="s">
        <v>455</v>
      </c>
      <c r="C356" s="58" t="s">
        <v>34</v>
      </c>
      <c r="D356" s="54">
        <v>8</v>
      </c>
      <c r="E356" s="59">
        <v>146</v>
      </c>
      <c r="F356" s="59">
        <v>100</v>
      </c>
      <c r="G356" s="59">
        <v>8</v>
      </c>
      <c r="H356" s="60">
        <v>25</v>
      </c>
      <c r="I356" s="59">
        <v>107</v>
      </c>
      <c r="J356" s="61">
        <v>1</v>
      </c>
      <c r="K356" s="62">
        <f t="shared" si="35"/>
        <v>9.5223287671232892</v>
      </c>
      <c r="L356" s="62">
        <f t="shared" si="36"/>
        <v>21.468902295025657</v>
      </c>
      <c r="M356" s="63">
        <f t="shared" si="37"/>
        <v>19.417475728155338</v>
      </c>
      <c r="N356" s="62">
        <f t="shared" si="38"/>
        <v>1</v>
      </c>
      <c r="O356" s="62">
        <f t="shared" si="39"/>
        <v>1</v>
      </c>
      <c r="P356" s="54">
        <f t="shared" si="40"/>
        <v>1</v>
      </c>
      <c r="Q356" s="62">
        <f t="shared" si="41"/>
        <v>35.987457822980161</v>
      </c>
    </row>
    <row r="357" spans="1:17" x14ac:dyDescent="0.25">
      <c r="A357" s="54">
        <v>355</v>
      </c>
      <c r="B357" s="58" t="s">
        <v>140</v>
      </c>
      <c r="C357" s="58" t="s">
        <v>58</v>
      </c>
      <c r="D357" s="58">
        <v>9</v>
      </c>
      <c r="E357" s="59">
        <v>11</v>
      </c>
      <c r="F357" s="59">
        <v>8</v>
      </c>
      <c r="G357" s="59">
        <v>11.4</v>
      </c>
      <c r="H357" s="60"/>
      <c r="I357" s="59"/>
      <c r="K357" s="62">
        <f t="shared" si="35"/>
        <v>79.121890869333797</v>
      </c>
      <c r="L357" s="62">
        <f t="shared" si="36"/>
        <v>1.7175121836020522</v>
      </c>
      <c r="M357" s="63">
        <f t="shared" si="37"/>
        <v>27.669902912621357</v>
      </c>
      <c r="N357" s="62">
        <f t="shared" si="38"/>
        <v>1</v>
      </c>
      <c r="O357" s="62">
        <f t="shared" si="39"/>
        <v>1</v>
      </c>
      <c r="P357" s="54">
        <f t="shared" si="40"/>
        <v>1</v>
      </c>
      <c r="Q357" s="62">
        <f t="shared" si="41"/>
        <v>35.75204119383968</v>
      </c>
    </row>
    <row r="358" spans="1:17" x14ac:dyDescent="0.25">
      <c r="A358" s="54">
        <v>356</v>
      </c>
      <c r="B358" s="58" t="s">
        <v>209</v>
      </c>
      <c r="C358" s="58" t="s">
        <v>56</v>
      </c>
      <c r="D358" s="54">
        <v>10</v>
      </c>
      <c r="E358" s="59">
        <v>19.8</v>
      </c>
      <c r="F358" s="59"/>
      <c r="G358" s="59">
        <v>78.400000000000006</v>
      </c>
      <c r="H358" s="60"/>
      <c r="I358" s="59"/>
      <c r="K358" s="62">
        <f t="shared" si="35"/>
        <v>70.215151515151518</v>
      </c>
      <c r="L358" s="62">
        <f t="shared" si="36"/>
        <v>1</v>
      </c>
      <c r="M358" s="63">
        <f t="shared" si="37"/>
        <v>52.551020408163261</v>
      </c>
      <c r="N358" s="62">
        <f t="shared" si="38"/>
        <v>1</v>
      </c>
      <c r="O358" s="62">
        <f t="shared" si="39"/>
        <v>1</v>
      </c>
      <c r="P358" s="54">
        <f t="shared" si="40"/>
        <v>1</v>
      </c>
      <c r="Q358" s="62">
        <f t="shared" si="41"/>
        <v>35.670119906837563</v>
      </c>
    </row>
    <row r="359" spans="1:17" x14ac:dyDescent="0.25">
      <c r="A359" s="54">
        <v>357</v>
      </c>
      <c r="B359" s="58" t="s">
        <v>444</v>
      </c>
      <c r="C359" s="58" t="s">
        <v>8</v>
      </c>
      <c r="D359" s="54">
        <v>10</v>
      </c>
      <c r="E359" s="59">
        <v>343</v>
      </c>
      <c r="F359" s="59">
        <v>2700</v>
      </c>
      <c r="G359" s="59">
        <v>78.400000000000006</v>
      </c>
      <c r="H359" s="60">
        <v>0</v>
      </c>
      <c r="I359" s="59"/>
      <c r="K359" s="62">
        <f t="shared" si="35"/>
        <v>4.0532361516034987</v>
      </c>
      <c r="L359" s="62">
        <f t="shared" si="36"/>
        <v>17.251481481481481</v>
      </c>
      <c r="M359" s="63">
        <f t="shared" si="37"/>
        <v>52.551020408163261</v>
      </c>
      <c r="N359" s="62">
        <f t="shared" si="38"/>
        <v>1</v>
      </c>
      <c r="O359" s="62">
        <f t="shared" si="39"/>
        <v>1</v>
      </c>
      <c r="P359" s="54">
        <f t="shared" si="40"/>
        <v>1</v>
      </c>
      <c r="Q359" s="62">
        <f t="shared" si="41"/>
        <v>35.652094572164771</v>
      </c>
    </row>
    <row r="360" spans="1:17" x14ac:dyDescent="0.25">
      <c r="A360" s="54">
        <v>358</v>
      </c>
      <c r="B360" s="58" t="s">
        <v>179</v>
      </c>
      <c r="C360" s="58" t="s">
        <v>175</v>
      </c>
      <c r="D360" s="54">
        <v>10</v>
      </c>
      <c r="E360" s="59">
        <v>14.2</v>
      </c>
      <c r="F360" s="59">
        <v>1260</v>
      </c>
      <c r="G360" s="59"/>
      <c r="H360" s="60"/>
      <c r="I360" s="59"/>
      <c r="K360" s="62">
        <f t="shared" si="35"/>
        <v>97.905633802816894</v>
      </c>
      <c r="L360" s="62">
        <f t="shared" si="36"/>
        <v>36.967460317460315</v>
      </c>
      <c r="M360" s="63">
        <f t="shared" si="37"/>
        <v>1</v>
      </c>
      <c r="N360" s="62">
        <f t="shared" si="38"/>
        <v>1</v>
      </c>
      <c r="O360" s="62">
        <f t="shared" si="39"/>
        <v>1</v>
      </c>
      <c r="P360" s="54">
        <f t="shared" si="40"/>
        <v>1</v>
      </c>
      <c r="Q360" s="62">
        <f t="shared" si="41"/>
        <v>35.586272985689192</v>
      </c>
    </row>
    <row r="361" spans="1:17" x14ac:dyDescent="0.25">
      <c r="A361" s="54">
        <v>359</v>
      </c>
      <c r="B361" s="58" t="s">
        <v>330</v>
      </c>
      <c r="C361" s="58" t="s">
        <v>328</v>
      </c>
      <c r="D361" s="54">
        <v>11</v>
      </c>
      <c r="E361" s="59">
        <v>9</v>
      </c>
      <c r="F361" s="59"/>
      <c r="G361" s="59">
        <v>78.400000000000006</v>
      </c>
      <c r="H361" s="60"/>
      <c r="I361" s="59"/>
      <c r="K361" s="62">
        <f t="shared" si="35"/>
        <v>64.736092529454922</v>
      </c>
      <c r="L361" s="62">
        <f t="shared" si="36"/>
        <v>1</v>
      </c>
      <c r="M361" s="63">
        <f t="shared" si="37"/>
        <v>52.551020408163261</v>
      </c>
      <c r="N361" s="62">
        <f t="shared" si="38"/>
        <v>1</v>
      </c>
      <c r="O361" s="62">
        <f t="shared" si="39"/>
        <v>1</v>
      </c>
      <c r="P361" s="54">
        <f t="shared" si="40"/>
        <v>1</v>
      </c>
      <c r="Q361" s="62">
        <f t="shared" si="41"/>
        <v>35.317276351914295</v>
      </c>
    </row>
    <row r="362" spans="1:17" x14ac:dyDescent="0.25">
      <c r="A362" s="54">
        <v>360</v>
      </c>
      <c r="B362" s="58" t="s">
        <v>60</v>
      </c>
      <c r="C362" s="58" t="s">
        <v>26</v>
      </c>
      <c r="D362" s="58">
        <v>9</v>
      </c>
      <c r="E362" s="59">
        <v>7.3</v>
      </c>
      <c r="F362" s="59">
        <v>11.2</v>
      </c>
      <c r="G362" s="59">
        <v>432</v>
      </c>
      <c r="H362" s="60">
        <v>117</v>
      </c>
      <c r="I362" s="59">
        <v>23.2</v>
      </c>
      <c r="J362" s="61">
        <v>4.4000000000000004</v>
      </c>
      <c r="K362" s="62">
        <f t="shared" si="35"/>
        <v>52.508163940557885</v>
      </c>
      <c r="L362" s="62">
        <f t="shared" si="36"/>
        <v>2.4045170570428729</v>
      </c>
      <c r="M362" s="63">
        <f t="shared" si="37"/>
        <v>9.5370370370370381</v>
      </c>
      <c r="N362" s="62">
        <f t="shared" si="38"/>
        <v>1</v>
      </c>
      <c r="O362" s="62">
        <f t="shared" si="39"/>
        <v>2.7241379310344827</v>
      </c>
      <c r="P362" s="54">
        <f t="shared" si="40"/>
        <v>1</v>
      </c>
      <c r="Q362" s="62">
        <f t="shared" si="41"/>
        <v>35.15897257330807</v>
      </c>
    </row>
    <row r="363" spans="1:17" x14ac:dyDescent="0.25">
      <c r="A363" s="54">
        <v>361</v>
      </c>
      <c r="B363" s="58" t="s">
        <v>400</v>
      </c>
      <c r="C363" s="58" t="s">
        <v>17</v>
      </c>
      <c r="D363" s="54">
        <v>9</v>
      </c>
      <c r="E363" s="59">
        <v>4</v>
      </c>
      <c r="F363" s="59">
        <v>75</v>
      </c>
      <c r="G363" s="59">
        <v>0.4</v>
      </c>
      <c r="H363" s="57"/>
      <c r="I363" s="59">
        <v>9.8000000000000007</v>
      </c>
      <c r="J363" s="61">
        <v>26.5</v>
      </c>
      <c r="K363" s="62">
        <f t="shared" si="35"/>
        <v>28.771596679757739</v>
      </c>
      <c r="L363" s="62">
        <f t="shared" si="36"/>
        <v>16.101676721269243</v>
      </c>
      <c r="M363" s="63">
        <f t="shared" si="37"/>
        <v>1</v>
      </c>
      <c r="N363" s="62">
        <f t="shared" si="38"/>
        <v>1</v>
      </c>
      <c r="O363" s="62">
        <f t="shared" si="39"/>
        <v>6.4489795918367347</v>
      </c>
      <c r="P363" s="54">
        <f t="shared" si="40"/>
        <v>1</v>
      </c>
      <c r="Q363" s="62">
        <f t="shared" si="41"/>
        <v>34.75326069240014</v>
      </c>
    </row>
    <row r="364" spans="1:17" x14ac:dyDescent="0.25">
      <c r="A364" s="54">
        <v>362</v>
      </c>
      <c r="B364" s="58" t="s">
        <v>100</v>
      </c>
      <c r="C364" s="58" t="s">
        <v>9</v>
      </c>
      <c r="D364" s="54">
        <v>9</v>
      </c>
      <c r="E364" s="59">
        <v>49</v>
      </c>
      <c r="F364" s="59">
        <v>252</v>
      </c>
      <c r="G364" s="59">
        <v>8000</v>
      </c>
      <c r="H364" s="60">
        <v>112</v>
      </c>
      <c r="I364" s="59">
        <v>34</v>
      </c>
      <c r="J364" s="61">
        <v>9</v>
      </c>
      <c r="K364" s="62">
        <f t="shared" si="35"/>
        <v>28.372653061224486</v>
      </c>
      <c r="L364" s="62">
        <f t="shared" si="36"/>
        <v>54.101633783464649</v>
      </c>
      <c r="M364" s="63">
        <f t="shared" si="37"/>
        <v>1</v>
      </c>
      <c r="N364" s="62">
        <f t="shared" si="38"/>
        <v>1</v>
      </c>
      <c r="O364" s="62">
        <f t="shared" si="39"/>
        <v>1.8588235294117645</v>
      </c>
      <c r="P364" s="54">
        <f t="shared" si="40"/>
        <v>1</v>
      </c>
      <c r="Q364" s="62">
        <f t="shared" si="41"/>
        <v>34.55348489116804</v>
      </c>
    </row>
    <row r="365" spans="1:17" x14ac:dyDescent="0.25">
      <c r="A365" s="54">
        <v>363</v>
      </c>
      <c r="B365" s="58" t="s">
        <v>443</v>
      </c>
      <c r="C365" s="58" t="s">
        <v>8</v>
      </c>
      <c r="D365" s="54">
        <v>10</v>
      </c>
      <c r="E365" s="59"/>
      <c r="F365" s="59"/>
      <c r="G365" s="59">
        <v>78.400000000000006</v>
      </c>
      <c r="H365" s="60"/>
      <c r="I365" s="59">
        <v>1.2</v>
      </c>
      <c r="K365" s="62">
        <f t="shared" si="35"/>
        <v>1</v>
      </c>
      <c r="L365" s="62">
        <f t="shared" si="36"/>
        <v>1</v>
      </c>
      <c r="M365" s="63">
        <f t="shared" si="37"/>
        <v>52.551020408163261</v>
      </c>
      <c r="N365" s="62">
        <f t="shared" si="38"/>
        <v>1</v>
      </c>
      <c r="O365" s="62">
        <f t="shared" si="39"/>
        <v>52.666666666666671</v>
      </c>
      <c r="P365" s="54">
        <f t="shared" si="40"/>
        <v>1</v>
      </c>
      <c r="Q365" s="62">
        <f t="shared" si="41"/>
        <v>34.421169855834563</v>
      </c>
    </row>
    <row r="366" spans="1:17" x14ac:dyDescent="0.25">
      <c r="A366" s="54">
        <v>364</v>
      </c>
      <c r="B366" s="58" t="s">
        <v>387</v>
      </c>
      <c r="C366" s="58" t="s">
        <v>17</v>
      </c>
      <c r="D366" s="54">
        <v>9</v>
      </c>
      <c r="E366" s="59">
        <v>40</v>
      </c>
      <c r="F366" s="59">
        <v>28</v>
      </c>
      <c r="G366" s="59">
        <v>314</v>
      </c>
      <c r="H366" s="60">
        <v>10</v>
      </c>
      <c r="I366" s="58"/>
      <c r="K366" s="62">
        <f t="shared" si="35"/>
        <v>34.756499999999996</v>
      </c>
      <c r="L366" s="62">
        <f t="shared" si="36"/>
        <v>6.0112926426071827</v>
      </c>
      <c r="M366" s="63">
        <f t="shared" si="37"/>
        <v>13.121019108280255</v>
      </c>
      <c r="N366" s="62">
        <f t="shared" si="38"/>
        <v>1</v>
      </c>
      <c r="O366" s="62">
        <f t="shared" si="39"/>
        <v>1</v>
      </c>
      <c r="P366" s="54">
        <f t="shared" si="40"/>
        <v>1</v>
      </c>
      <c r="Q366" s="62">
        <f t="shared" si="41"/>
        <v>34.379714750978202</v>
      </c>
    </row>
    <row r="367" spans="1:17" x14ac:dyDescent="0.25">
      <c r="A367" s="54">
        <v>365</v>
      </c>
      <c r="B367" s="58" t="s">
        <v>152</v>
      </c>
      <c r="C367" s="58" t="s">
        <v>34</v>
      </c>
      <c r="D367" s="54">
        <v>9</v>
      </c>
      <c r="E367" s="59">
        <v>163</v>
      </c>
      <c r="F367" s="59">
        <v>6.25</v>
      </c>
      <c r="G367" s="59">
        <v>8</v>
      </c>
      <c r="H367" s="60">
        <v>1410053905</v>
      </c>
      <c r="I367" s="59">
        <v>10.199999999999999</v>
      </c>
      <c r="J367" s="61">
        <v>1907</v>
      </c>
      <c r="K367" s="62">
        <f t="shared" si="35"/>
        <v>8.5292024539877307</v>
      </c>
      <c r="L367" s="62">
        <f t="shared" si="36"/>
        <v>1.3418063934391031</v>
      </c>
      <c r="M367" s="63">
        <f t="shared" si="37"/>
        <v>19.417475728155338</v>
      </c>
      <c r="N367" s="62">
        <f t="shared" si="38"/>
        <v>1.9545352062267438</v>
      </c>
      <c r="O367" s="62">
        <f t="shared" si="39"/>
        <v>6.196078431372551</v>
      </c>
      <c r="P367" s="54">
        <f t="shared" si="40"/>
        <v>1</v>
      </c>
      <c r="Q367" s="62">
        <f t="shared" si="41"/>
        <v>34.299514551469635</v>
      </c>
    </row>
    <row r="368" spans="1:17" x14ac:dyDescent="0.25">
      <c r="A368" s="54">
        <v>366</v>
      </c>
      <c r="B368" s="58" t="s">
        <v>412</v>
      </c>
      <c r="C368" s="58" t="s">
        <v>47</v>
      </c>
      <c r="D368" s="54">
        <v>10</v>
      </c>
      <c r="E368" s="59">
        <v>11</v>
      </c>
      <c r="F368" s="59"/>
      <c r="G368" s="59">
        <v>480</v>
      </c>
      <c r="H368" s="60"/>
      <c r="I368" s="59">
        <v>16</v>
      </c>
      <c r="J368" s="61">
        <v>1.4</v>
      </c>
      <c r="K368" s="62">
        <f t="shared" si="35"/>
        <v>79.121890869333797</v>
      </c>
      <c r="L368" s="62">
        <f t="shared" si="36"/>
        <v>1</v>
      </c>
      <c r="M368" s="63">
        <f t="shared" si="37"/>
        <v>8.5833333333333339</v>
      </c>
      <c r="N368" s="62">
        <f t="shared" si="38"/>
        <v>1</v>
      </c>
      <c r="O368" s="62">
        <f t="shared" si="39"/>
        <v>3.9500000000000006</v>
      </c>
      <c r="P368" s="54">
        <f t="shared" si="40"/>
        <v>1</v>
      </c>
      <c r="Q368" s="62">
        <f t="shared" si="41"/>
        <v>34.285497318456414</v>
      </c>
    </row>
    <row r="369" spans="1:17" x14ac:dyDescent="0.25">
      <c r="A369" s="54">
        <v>367</v>
      </c>
      <c r="B369" s="58" t="s">
        <v>205</v>
      </c>
      <c r="C369" s="58" t="s">
        <v>200</v>
      </c>
      <c r="D369" s="54">
        <v>9</v>
      </c>
      <c r="E369" s="59">
        <v>15</v>
      </c>
      <c r="F369" s="59">
        <v>125</v>
      </c>
      <c r="G369" s="59"/>
      <c r="H369" s="60"/>
      <c r="I369" s="59"/>
      <c r="K369" s="62">
        <f t="shared" si="35"/>
        <v>92.683999999999997</v>
      </c>
      <c r="L369" s="62">
        <f t="shared" si="36"/>
        <v>26.836127868782071</v>
      </c>
      <c r="M369" s="63">
        <f t="shared" si="37"/>
        <v>1</v>
      </c>
      <c r="N369" s="62">
        <f t="shared" si="38"/>
        <v>1</v>
      </c>
      <c r="O369" s="62">
        <f t="shared" si="39"/>
        <v>1</v>
      </c>
      <c r="P369" s="54">
        <f t="shared" si="40"/>
        <v>1</v>
      </c>
      <c r="Q369" s="62">
        <f t="shared" si="41"/>
        <v>33.957246210760189</v>
      </c>
    </row>
    <row r="370" spans="1:17" x14ac:dyDescent="0.25">
      <c r="A370" s="54">
        <v>368</v>
      </c>
      <c r="B370" s="58" t="s">
        <v>273</v>
      </c>
      <c r="C370" s="58" t="s">
        <v>9</v>
      </c>
      <c r="D370" s="54">
        <v>9</v>
      </c>
      <c r="E370" s="59">
        <v>60</v>
      </c>
      <c r="F370" s="59">
        <v>48</v>
      </c>
      <c r="G370" s="59">
        <v>2000</v>
      </c>
      <c r="H370" s="60"/>
      <c r="I370" s="59">
        <v>14</v>
      </c>
      <c r="J370" s="61">
        <v>2</v>
      </c>
      <c r="K370" s="62">
        <f t="shared" si="35"/>
        <v>23.170999999999999</v>
      </c>
      <c r="L370" s="62">
        <f t="shared" si="36"/>
        <v>10.305073101612313</v>
      </c>
      <c r="M370" s="63">
        <f t="shared" si="37"/>
        <v>2.0600000000000005</v>
      </c>
      <c r="N370" s="62">
        <f t="shared" si="38"/>
        <v>1</v>
      </c>
      <c r="O370" s="62">
        <f t="shared" si="39"/>
        <v>4.5142857142857133</v>
      </c>
      <c r="P370" s="54">
        <f t="shared" si="40"/>
        <v>1</v>
      </c>
      <c r="Q370" s="62">
        <f t="shared" si="41"/>
        <v>33.464521170888879</v>
      </c>
    </row>
    <row r="371" spans="1:17" x14ac:dyDescent="0.25">
      <c r="A371" s="54">
        <v>369</v>
      </c>
      <c r="B371" s="58" t="s">
        <v>315</v>
      </c>
      <c r="C371" s="58" t="s">
        <v>9</v>
      </c>
      <c r="D371" s="54">
        <v>7</v>
      </c>
      <c r="E371" s="59">
        <v>40.81</v>
      </c>
      <c r="F371" s="59"/>
      <c r="G371" s="59"/>
      <c r="H371" s="60"/>
      <c r="I371" s="59">
        <v>0.4</v>
      </c>
      <c r="J371" s="59"/>
      <c r="K371" s="62">
        <f t="shared" si="35"/>
        <v>34.066650330801266</v>
      </c>
      <c r="L371" s="62">
        <f t="shared" si="36"/>
        <v>1</v>
      </c>
      <c r="M371" s="63">
        <f t="shared" si="37"/>
        <v>1</v>
      </c>
      <c r="N371" s="62">
        <f t="shared" si="38"/>
        <v>1</v>
      </c>
      <c r="O371" s="62">
        <f t="shared" si="39"/>
        <v>63.291139240506332</v>
      </c>
      <c r="P371" s="54">
        <f t="shared" si="40"/>
        <v>1</v>
      </c>
      <c r="Q371" s="62">
        <f t="shared" si="41"/>
        <v>33.336723458688972</v>
      </c>
    </row>
    <row r="372" spans="1:17" x14ac:dyDescent="0.25">
      <c r="A372" s="54">
        <v>370</v>
      </c>
      <c r="B372" s="58" t="s">
        <v>348</v>
      </c>
      <c r="C372" s="58" t="s">
        <v>30</v>
      </c>
      <c r="D372" s="54">
        <v>7</v>
      </c>
      <c r="E372" s="59">
        <v>36.113999999999997</v>
      </c>
      <c r="F372" s="59">
        <v>67.117999999999995</v>
      </c>
      <c r="G372" s="59">
        <v>7679</v>
      </c>
      <c r="H372" s="60">
        <v>0.11</v>
      </c>
      <c r="I372" s="59">
        <v>658</v>
      </c>
      <c r="J372" s="61">
        <v>0.10100000000000001</v>
      </c>
      <c r="K372" s="62">
        <f t="shared" si="35"/>
        <v>38.496427978069448</v>
      </c>
      <c r="L372" s="62">
        <f t="shared" si="36"/>
        <v>14.409497842375318</v>
      </c>
      <c r="M372" s="63">
        <f t="shared" si="37"/>
        <v>1</v>
      </c>
      <c r="N372" s="62">
        <f t="shared" si="38"/>
        <v>1</v>
      </c>
      <c r="O372" s="62">
        <f t="shared" si="39"/>
        <v>1</v>
      </c>
      <c r="P372" s="54">
        <f t="shared" si="40"/>
        <v>3.796039603960395</v>
      </c>
      <c r="Q372" s="62">
        <f t="shared" si="41"/>
        <v>33.234000149656829</v>
      </c>
    </row>
    <row r="373" spans="1:17" x14ac:dyDescent="0.25">
      <c r="A373" s="54">
        <v>371</v>
      </c>
      <c r="B373" s="58" t="s">
        <v>368</v>
      </c>
      <c r="C373" s="58" t="s">
        <v>26</v>
      </c>
      <c r="D373" s="54">
        <v>8</v>
      </c>
      <c r="E373" s="59">
        <v>8.8000000000000007</v>
      </c>
      <c r="F373" s="59">
        <v>75</v>
      </c>
      <c r="G373" s="59">
        <v>2000</v>
      </c>
      <c r="H373" s="60"/>
      <c r="I373" s="59"/>
      <c r="K373" s="62">
        <f t="shared" si="35"/>
        <v>63.297512695467042</v>
      </c>
      <c r="L373" s="62">
        <f t="shared" si="36"/>
        <v>16.101676721269243</v>
      </c>
      <c r="M373" s="63">
        <f t="shared" si="37"/>
        <v>2.0600000000000005</v>
      </c>
      <c r="N373" s="62">
        <f t="shared" si="38"/>
        <v>1</v>
      </c>
      <c r="O373" s="62">
        <f t="shared" si="39"/>
        <v>1</v>
      </c>
      <c r="P373" s="54">
        <f t="shared" si="40"/>
        <v>1</v>
      </c>
      <c r="Q373" s="62">
        <f t="shared" si="41"/>
        <v>33.221249678414836</v>
      </c>
    </row>
    <row r="374" spans="1:17" x14ac:dyDescent="0.25">
      <c r="A374" s="54">
        <v>372</v>
      </c>
      <c r="B374" s="58" t="s">
        <v>417</v>
      </c>
      <c r="C374" s="58" t="s">
        <v>47</v>
      </c>
      <c r="D374" s="58">
        <v>10</v>
      </c>
      <c r="E374" s="59">
        <v>8</v>
      </c>
      <c r="F374" s="59">
        <v>30</v>
      </c>
      <c r="G374" s="59">
        <v>8000</v>
      </c>
      <c r="H374" s="60">
        <v>1.4000000000000001E+31</v>
      </c>
      <c r="I374" s="59">
        <v>12</v>
      </c>
      <c r="J374" s="59">
        <v>0.5</v>
      </c>
      <c r="K374" s="62">
        <f t="shared" si="35"/>
        <v>57.543193359515485</v>
      </c>
      <c r="L374" s="62">
        <f t="shared" si="36"/>
        <v>6.440670688507697</v>
      </c>
      <c r="M374" s="63">
        <f t="shared" si="37"/>
        <v>1</v>
      </c>
      <c r="N374" s="62">
        <f t="shared" si="38"/>
        <v>1</v>
      </c>
      <c r="O374" s="62">
        <f t="shared" si="39"/>
        <v>5.2666666666666675</v>
      </c>
      <c r="P374" s="54">
        <f t="shared" si="40"/>
        <v>1</v>
      </c>
      <c r="Q374" s="62">
        <f t="shared" si="41"/>
        <v>32.904608858768277</v>
      </c>
    </row>
    <row r="375" spans="1:17" x14ac:dyDescent="0.25">
      <c r="A375" s="54">
        <v>373</v>
      </c>
      <c r="B375" s="58" t="s">
        <v>266</v>
      </c>
      <c r="C375" s="58" t="s">
        <v>9</v>
      </c>
      <c r="D375" s="54">
        <v>9</v>
      </c>
      <c r="E375" s="59">
        <v>66.5</v>
      </c>
      <c r="F375" s="59">
        <v>4500</v>
      </c>
      <c r="G375" s="59">
        <v>470</v>
      </c>
      <c r="H375" s="60">
        <v>2.5199999999999998E+34</v>
      </c>
      <c r="I375" s="59">
        <v>285</v>
      </c>
      <c r="J375" s="61">
        <v>78</v>
      </c>
      <c r="K375" s="62">
        <f t="shared" si="35"/>
        <v>20.906165413533834</v>
      </c>
      <c r="L375" s="62">
        <f t="shared" si="36"/>
        <v>10.350888888888891</v>
      </c>
      <c r="M375" s="63">
        <f t="shared" si="37"/>
        <v>8.7659574468085104</v>
      </c>
      <c r="N375" s="62">
        <f t="shared" si="38"/>
        <v>1</v>
      </c>
      <c r="O375" s="62">
        <f t="shared" si="39"/>
        <v>1</v>
      </c>
      <c r="P375" s="54">
        <f t="shared" si="40"/>
        <v>1</v>
      </c>
      <c r="Q375" s="62">
        <f t="shared" si="41"/>
        <v>32.780513870885073</v>
      </c>
    </row>
    <row r="376" spans="1:17" x14ac:dyDescent="0.25">
      <c r="A376" s="54">
        <v>374</v>
      </c>
      <c r="B376" s="58" t="s">
        <v>392</v>
      </c>
      <c r="C376" s="58" t="s">
        <v>17</v>
      </c>
      <c r="D376" s="58">
        <v>11</v>
      </c>
      <c r="E376" s="59">
        <v>4.08</v>
      </c>
      <c r="F376" s="59">
        <v>50</v>
      </c>
      <c r="G376" s="59">
        <v>4200</v>
      </c>
      <c r="H376" s="60">
        <v>600</v>
      </c>
      <c r="I376" s="59">
        <v>10.8</v>
      </c>
      <c r="J376" s="59">
        <v>5.62</v>
      </c>
      <c r="K376" s="62">
        <f t="shared" si="35"/>
        <v>29.347028613352897</v>
      </c>
      <c r="L376" s="62">
        <f t="shared" si="36"/>
        <v>10.734451147512827</v>
      </c>
      <c r="M376" s="63">
        <f t="shared" si="37"/>
        <v>1</v>
      </c>
      <c r="N376" s="62">
        <f t="shared" si="38"/>
        <v>1</v>
      </c>
      <c r="O376" s="62">
        <f t="shared" si="39"/>
        <v>5.8518518518518521</v>
      </c>
      <c r="P376" s="54">
        <f t="shared" si="40"/>
        <v>1</v>
      </c>
      <c r="Q376" s="62">
        <f t="shared" si="41"/>
        <v>32.656373021517958</v>
      </c>
    </row>
    <row r="377" spans="1:17" x14ac:dyDescent="0.25">
      <c r="A377" s="54">
        <v>375</v>
      </c>
      <c r="B377" s="58" t="s">
        <v>227</v>
      </c>
      <c r="C377" s="58" t="s">
        <v>58</v>
      </c>
      <c r="D377" s="54">
        <v>8</v>
      </c>
      <c r="E377" s="59">
        <v>16</v>
      </c>
      <c r="F377" s="59"/>
      <c r="G377" s="59">
        <v>200</v>
      </c>
      <c r="H377" s="60">
        <v>7</v>
      </c>
      <c r="I377" s="58"/>
      <c r="K377" s="62">
        <f t="shared" si="35"/>
        <v>86.891249999999999</v>
      </c>
      <c r="L377" s="62">
        <f t="shared" si="36"/>
        <v>1</v>
      </c>
      <c r="M377" s="63">
        <f t="shared" si="37"/>
        <v>20.599999999999998</v>
      </c>
      <c r="N377" s="62">
        <f t="shared" si="38"/>
        <v>1</v>
      </c>
      <c r="O377" s="62">
        <f t="shared" si="39"/>
        <v>1</v>
      </c>
      <c r="P377" s="54">
        <f t="shared" si="40"/>
        <v>1</v>
      </c>
      <c r="Q377" s="62">
        <f t="shared" si="41"/>
        <v>32.5284326530982</v>
      </c>
    </row>
    <row r="378" spans="1:17" x14ac:dyDescent="0.25">
      <c r="A378" s="54">
        <v>376</v>
      </c>
      <c r="B378" s="58" t="s">
        <v>390</v>
      </c>
      <c r="C378" s="58" t="s">
        <v>17</v>
      </c>
      <c r="D378" s="54">
        <v>10</v>
      </c>
      <c r="E378" s="59">
        <v>60</v>
      </c>
      <c r="F378" s="59">
        <v>300</v>
      </c>
      <c r="G378" s="59"/>
      <c r="H378" s="57"/>
      <c r="I378" s="58"/>
      <c r="J378" s="59"/>
      <c r="K378" s="62">
        <f t="shared" si="35"/>
        <v>23.170999999999999</v>
      </c>
      <c r="L378" s="62">
        <f t="shared" si="36"/>
        <v>64.406706885076957</v>
      </c>
      <c r="M378" s="63">
        <f t="shared" si="37"/>
        <v>1</v>
      </c>
      <c r="N378" s="62">
        <f t="shared" si="38"/>
        <v>1</v>
      </c>
      <c r="O378" s="62">
        <f t="shared" si="39"/>
        <v>1</v>
      </c>
      <c r="P378" s="54">
        <f t="shared" si="40"/>
        <v>1</v>
      </c>
      <c r="Q378" s="62">
        <f t="shared" si="41"/>
        <v>31.738758714596624</v>
      </c>
    </row>
    <row r="379" spans="1:17" x14ac:dyDescent="0.25">
      <c r="A379" s="54">
        <v>377</v>
      </c>
      <c r="B379" s="58" t="s">
        <v>460</v>
      </c>
      <c r="C379" s="58" t="s">
        <v>6</v>
      </c>
      <c r="D379" s="58">
        <v>10</v>
      </c>
      <c r="E379" s="59"/>
      <c r="F379" s="59"/>
      <c r="G379" s="59">
        <v>78</v>
      </c>
      <c r="H379" s="60"/>
      <c r="I379" s="59">
        <v>2.4</v>
      </c>
      <c r="K379" s="62">
        <f t="shared" si="35"/>
        <v>1</v>
      </c>
      <c r="L379" s="62">
        <f t="shared" si="36"/>
        <v>1</v>
      </c>
      <c r="M379" s="63">
        <f t="shared" si="37"/>
        <v>52.820512820512825</v>
      </c>
      <c r="N379" s="62">
        <f t="shared" si="38"/>
        <v>1</v>
      </c>
      <c r="O379" s="62">
        <f t="shared" si="39"/>
        <v>26.333333333333339</v>
      </c>
      <c r="P379" s="54">
        <f t="shared" si="40"/>
        <v>1</v>
      </c>
      <c r="Q379" s="62">
        <f t="shared" si="41"/>
        <v>31.433084499134335</v>
      </c>
    </row>
    <row r="380" spans="1:17" x14ac:dyDescent="0.25">
      <c r="A380" s="54">
        <v>378</v>
      </c>
      <c r="B380" s="58" t="s">
        <v>218</v>
      </c>
      <c r="C380" s="58" t="s">
        <v>211</v>
      </c>
      <c r="D380" s="54">
        <v>11</v>
      </c>
      <c r="E380" s="59">
        <v>0.36</v>
      </c>
      <c r="F380" s="59">
        <v>75</v>
      </c>
      <c r="G380" s="59">
        <v>8000</v>
      </c>
      <c r="H380" s="60">
        <v>1531</v>
      </c>
      <c r="I380" s="59">
        <v>9.8000000000000004E-2</v>
      </c>
      <c r="J380" s="61">
        <v>0.19</v>
      </c>
      <c r="K380" s="62">
        <f t="shared" si="35"/>
        <v>2.5894437011781966</v>
      </c>
      <c r="L380" s="62">
        <f t="shared" si="36"/>
        <v>16.101676721269243</v>
      </c>
      <c r="M380" s="63">
        <f t="shared" si="37"/>
        <v>1</v>
      </c>
      <c r="N380" s="62">
        <f t="shared" si="38"/>
        <v>1</v>
      </c>
      <c r="O380" s="62">
        <f t="shared" si="39"/>
        <v>15.506329113924048</v>
      </c>
      <c r="P380" s="54">
        <f t="shared" si="40"/>
        <v>2.0178947368421052</v>
      </c>
      <c r="Q380" s="62">
        <f t="shared" si="41"/>
        <v>31.154850810887737</v>
      </c>
    </row>
    <row r="381" spans="1:17" x14ac:dyDescent="0.25">
      <c r="A381" s="54">
        <v>379</v>
      </c>
      <c r="B381" s="58" t="s">
        <v>314</v>
      </c>
      <c r="C381" s="58" t="s">
        <v>9</v>
      </c>
      <c r="D381" s="54">
        <v>7</v>
      </c>
      <c r="E381" s="59">
        <v>8.8000000000000007</v>
      </c>
      <c r="F381" s="59"/>
      <c r="G381" s="59">
        <v>8</v>
      </c>
      <c r="H381" s="60"/>
      <c r="I381" s="59"/>
      <c r="J381" s="61">
        <v>72</v>
      </c>
      <c r="K381" s="62">
        <f t="shared" si="35"/>
        <v>63.297512695467042</v>
      </c>
      <c r="L381" s="62">
        <f t="shared" si="36"/>
        <v>1</v>
      </c>
      <c r="M381" s="63">
        <f t="shared" si="37"/>
        <v>19.417475728155338</v>
      </c>
      <c r="N381" s="62">
        <f t="shared" si="38"/>
        <v>1</v>
      </c>
      <c r="O381" s="62">
        <f t="shared" si="39"/>
        <v>1</v>
      </c>
      <c r="P381" s="54">
        <f t="shared" si="40"/>
        <v>1</v>
      </c>
      <c r="Q381" s="62">
        <f t="shared" si="41"/>
        <v>30.895794155123863</v>
      </c>
    </row>
    <row r="382" spans="1:17" x14ac:dyDescent="0.25">
      <c r="A382" s="54">
        <v>380</v>
      </c>
      <c r="B382" s="58" t="s">
        <v>378</v>
      </c>
      <c r="C382" s="58" t="s">
        <v>26</v>
      </c>
      <c r="D382" s="54">
        <v>8</v>
      </c>
      <c r="E382" s="59">
        <v>38</v>
      </c>
      <c r="F382" s="59">
        <v>75</v>
      </c>
      <c r="G382" s="59">
        <v>2000</v>
      </c>
      <c r="H382" s="60"/>
      <c r="I382" s="59"/>
      <c r="K382" s="62">
        <f t="shared" si="35"/>
        <v>36.585789473684208</v>
      </c>
      <c r="L382" s="62">
        <f t="shared" si="36"/>
        <v>16.101676721269243</v>
      </c>
      <c r="M382" s="63">
        <f t="shared" si="37"/>
        <v>2.0600000000000005</v>
      </c>
      <c r="N382" s="62">
        <f t="shared" si="38"/>
        <v>1</v>
      </c>
      <c r="O382" s="62">
        <f t="shared" si="39"/>
        <v>1</v>
      </c>
      <c r="P382" s="54">
        <f t="shared" si="40"/>
        <v>1</v>
      </c>
      <c r="Q382" s="62">
        <f t="shared" si="41"/>
        <v>30.840507542676868</v>
      </c>
    </row>
    <row r="383" spans="1:17" x14ac:dyDescent="0.25">
      <c r="A383" s="54">
        <v>381</v>
      </c>
      <c r="B383" s="58" t="s">
        <v>184</v>
      </c>
      <c r="C383" s="58" t="s">
        <v>183</v>
      </c>
      <c r="D383" s="54">
        <v>8</v>
      </c>
      <c r="E383" s="59">
        <v>580</v>
      </c>
      <c r="F383" s="59">
        <v>120</v>
      </c>
      <c r="G383" s="59">
        <v>8</v>
      </c>
      <c r="H383" s="60">
        <v>18</v>
      </c>
      <c r="I383" s="59">
        <v>980</v>
      </c>
      <c r="J383" s="61">
        <v>77.430000000000007</v>
      </c>
      <c r="K383" s="62">
        <f t="shared" si="35"/>
        <v>2.3970000000000002</v>
      </c>
      <c r="L383" s="62">
        <f t="shared" si="36"/>
        <v>25.762682754030784</v>
      </c>
      <c r="M383" s="63">
        <f t="shared" si="37"/>
        <v>19.417475728155338</v>
      </c>
      <c r="N383" s="62">
        <f t="shared" si="38"/>
        <v>1</v>
      </c>
      <c r="O383" s="62">
        <f t="shared" si="39"/>
        <v>1</v>
      </c>
      <c r="P383" s="54">
        <f t="shared" si="40"/>
        <v>1</v>
      </c>
      <c r="Q383" s="62">
        <f t="shared" si="41"/>
        <v>30.788518905671403</v>
      </c>
    </row>
    <row r="384" spans="1:17" x14ac:dyDescent="0.25">
      <c r="A384" s="54">
        <v>382</v>
      </c>
      <c r="B384" s="58" t="s">
        <v>350</v>
      </c>
      <c r="C384" s="58" t="s">
        <v>351</v>
      </c>
      <c r="D384" s="54">
        <v>8</v>
      </c>
      <c r="E384" s="59">
        <v>43.9</v>
      </c>
      <c r="F384" s="59">
        <v>37</v>
      </c>
      <c r="G384" s="59">
        <v>8000</v>
      </c>
      <c r="H384" s="60">
        <v>90640</v>
      </c>
      <c r="I384" s="59">
        <v>13.6</v>
      </c>
      <c r="J384" s="59">
        <v>1.36</v>
      </c>
      <c r="K384" s="62">
        <f t="shared" si="35"/>
        <v>31.668792710706153</v>
      </c>
      <c r="L384" s="62">
        <f t="shared" si="36"/>
        <v>7.9434938491594922</v>
      </c>
      <c r="M384" s="63">
        <f t="shared" si="37"/>
        <v>1</v>
      </c>
      <c r="N384" s="62">
        <f t="shared" si="38"/>
        <v>1</v>
      </c>
      <c r="O384" s="62">
        <f t="shared" si="39"/>
        <v>4.6470588235294112</v>
      </c>
      <c r="P384" s="54">
        <f t="shared" si="40"/>
        <v>1</v>
      </c>
      <c r="Q384" s="62">
        <f t="shared" si="41"/>
        <v>30.678212408606846</v>
      </c>
    </row>
    <row r="385" spans="1:25" x14ac:dyDescent="0.25">
      <c r="A385" s="54">
        <v>383</v>
      </c>
      <c r="B385" s="58" t="s">
        <v>168</v>
      </c>
      <c r="C385" s="58" t="s">
        <v>160</v>
      </c>
      <c r="D385" s="54">
        <v>9</v>
      </c>
      <c r="E385" s="61">
        <v>31.36</v>
      </c>
      <c r="F385" s="59">
        <v>120</v>
      </c>
      <c r="G385" s="59"/>
      <c r="H385" s="60">
        <v>88</v>
      </c>
      <c r="I385" s="59"/>
      <c r="K385" s="62">
        <f t="shared" si="35"/>
        <v>44.332270408163268</v>
      </c>
      <c r="L385" s="62">
        <f t="shared" si="36"/>
        <v>25.762682754030784</v>
      </c>
      <c r="M385" s="63">
        <f t="shared" si="37"/>
        <v>1</v>
      </c>
      <c r="N385" s="62">
        <f t="shared" si="38"/>
        <v>1</v>
      </c>
      <c r="O385" s="62">
        <f t="shared" si="39"/>
        <v>1</v>
      </c>
      <c r="P385" s="54">
        <f t="shared" si="40"/>
        <v>1</v>
      </c>
      <c r="Q385" s="62">
        <f t="shared" si="41"/>
        <v>30.577110591588678</v>
      </c>
    </row>
    <row r="386" spans="1:25" x14ac:dyDescent="0.25">
      <c r="A386" s="54">
        <v>384</v>
      </c>
      <c r="B386" s="58" t="s">
        <v>231</v>
      </c>
      <c r="C386" s="58" t="s">
        <v>58</v>
      </c>
      <c r="D386" s="54">
        <v>9</v>
      </c>
      <c r="E386" s="59">
        <v>10.199999999999999</v>
      </c>
      <c r="F386" s="59">
        <v>0.2</v>
      </c>
      <c r="G386" s="59">
        <v>6</v>
      </c>
      <c r="H386" s="60">
        <v>4</v>
      </c>
      <c r="I386" s="59">
        <v>300</v>
      </c>
      <c r="J386" s="61">
        <v>63</v>
      </c>
      <c r="K386" s="62">
        <f t="shared" si="35"/>
        <v>73.367571533382232</v>
      </c>
      <c r="L386" s="62">
        <f t="shared" si="36"/>
        <v>1</v>
      </c>
      <c r="M386" s="63">
        <f t="shared" si="37"/>
        <v>14.563106796116504</v>
      </c>
      <c r="N386" s="62">
        <f t="shared" si="38"/>
        <v>1</v>
      </c>
      <c r="O386" s="62">
        <f t="shared" si="39"/>
        <v>1</v>
      </c>
      <c r="P386" s="54">
        <f t="shared" si="40"/>
        <v>1</v>
      </c>
      <c r="Q386" s="62">
        <f t="shared" si="41"/>
        <v>30.287581785158352</v>
      </c>
    </row>
    <row r="387" spans="1:25" x14ac:dyDescent="0.25">
      <c r="A387" s="54">
        <v>385</v>
      </c>
      <c r="B387" s="58" t="s">
        <v>244</v>
      </c>
      <c r="C387" s="58" t="s">
        <v>237</v>
      </c>
      <c r="D387" s="54">
        <v>10</v>
      </c>
      <c r="E387" s="59">
        <v>18.059999999999999</v>
      </c>
      <c r="F387" s="59">
        <v>4.2</v>
      </c>
      <c r="G387" s="59">
        <v>440.4</v>
      </c>
      <c r="H387" s="60">
        <v>44270000000</v>
      </c>
      <c r="I387" s="59">
        <v>45</v>
      </c>
      <c r="J387" s="61">
        <v>720</v>
      </c>
      <c r="K387" s="62">
        <f t="shared" ref="K387:K395" si="42">IF(E387=0,1,IF(EXP(ABS(LN(E387/$T$2)))&gt;100,1,100/EXP(ABS(LN(E387/$T$2)))))</f>
        <v>76.980066445182729</v>
      </c>
      <c r="L387" s="62">
        <f t="shared" ref="L387:L428" si="43">IF(F387=0,1,IF(EXP(ABS(LN(F387/$U$2)))&gt;100,1,100/EXP(ABS(LN(F387/$U$2)))))</f>
        <v>1</v>
      </c>
      <c r="M387" s="63">
        <f t="shared" ref="M387:M428" si="44">IF(G387=0,1,IF(EXP(ABS(LN(G387/$V$2)))&gt;100,1,100/EXP(ABS(LN(G387/$V$2)))))</f>
        <v>9.3551316984559527</v>
      </c>
      <c r="N387" s="62">
        <f t="shared" ref="N387:N428" si="45">IF(H387=0,1,IF(EXP(ABS(LN(H387/$W$2)))&gt;100,1,100/EXP(ABS(LN(H387/$W$2)))))</f>
        <v>1</v>
      </c>
      <c r="O387" s="62">
        <f t="shared" ref="O387:O428" si="46">IF(I387=0,1,IF(EXP(ABS(LN(I387/$X$2)))&gt;100,1,100/EXP(ABS(LN(I387/$X$2)))))</f>
        <v>1.4044444444444442</v>
      </c>
      <c r="P387" s="54">
        <f t="shared" ref="P387:P428" si="47">IF(J387=0,1,IF(EXP(ABS(LN(J387/$Y$2)))&gt;100,1,100/EXP(ABS(LN(J387/$Y$2)))))</f>
        <v>1</v>
      </c>
      <c r="Q387" s="62">
        <f t="shared" ref="Q387:Q425" si="48">10*LOG10(PRODUCT(K387:P387))</f>
        <v>30.049327518595661</v>
      </c>
    </row>
    <row r="388" spans="1:25" x14ac:dyDescent="0.25">
      <c r="A388" s="54">
        <v>386</v>
      </c>
      <c r="B388" s="58" t="s">
        <v>230</v>
      </c>
      <c r="C388" s="58" t="s">
        <v>58</v>
      </c>
      <c r="D388" s="54">
        <v>9</v>
      </c>
      <c r="E388" s="59">
        <v>0</v>
      </c>
      <c r="F388" s="59">
        <v>60</v>
      </c>
      <c r="G388" s="59">
        <v>4</v>
      </c>
      <c r="H388" s="60"/>
      <c r="I388" s="59">
        <v>8</v>
      </c>
      <c r="K388" s="62">
        <f t="shared" si="42"/>
        <v>1</v>
      </c>
      <c r="L388" s="62">
        <f t="shared" si="43"/>
        <v>12.88134137701539</v>
      </c>
      <c r="M388" s="63">
        <f t="shared" si="44"/>
        <v>9.7087378640776709</v>
      </c>
      <c r="N388" s="62">
        <f t="shared" si="45"/>
        <v>1</v>
      </c>
      <c r="O388" s="62">
        <f t="shared" si="46"/>
        <v>7.8999999999999986</v>
      </c>
      <c r="P388" s="54">
        <f t="shared" si="47"/>
        <v>1</v>
      </c>
      <c r="Q388" s="62">
        <f t="shared" si="48"/>
        <v>29.947509564959653</v>
      </c>
    </row>
    <row r="389" spans="1:25" x14ac:dyDescent="0.25">
      <c r="A389" s="54">
        <v>387</v>
      </c>
      <c r="B389" s="58" t="s">
        <v>203</v>
      </c>
      <c r="C389" s="58" t="s">
        <v>200</v>
      </c>
      <c r="D389" s="54">
        <v>9</v>
      </c>
      <c r="E389" s="59">
        <v>39.200000000000003</v>
      </c>
      <c r="F389" s="59">
        <v>16.600000000000001</v>
      </c>
      <c r="G389" s="59">
        <v>8000</v>
      </c>
      <c r="H389" s="60"/>
      <c r="I389" s="59">
        <v>10</v>
      </c>
      <c r="K389" s="62">
        <f t="shared" si="42"/>
        <v>35.465816326530607</v>
      </c>
      <c r="L389" s="62">
        <f t="shared" si="43"/>
        <v>3.5638377809742599</v>
      </c>
      <c r="M389" s="63">
        <f t="shared" si="44"/>
        <v>1</v>
      </c>
      <c r="N389" s="62">
        <f t="shared" si="45"/>
        <v>1</v>
      </c>
      <c r="O389" s="62">
        <f t="shared" si="46"/>
        <v>6.3199999999999994</v>
      </c>
      <c r="P389" s="54">
        <f t="shared" si="47"/>
        <v>1</v>
      </c>
      <c r="Q389" s="62">
        <f t="shared" si="48"/>
        <v>29.024449664256267</v>
      </c>
    </row>
    <row r="390" spans="1:25" x14ac:dyDescent="0.25">
      <c r="A390" s="54">
        <v>388</v>
      </c>
      <c r="B390" s="58" t="s">
        <v>202</v>
      </c>
      <c r="C390" s="58" t="s">
        <v>200</v>
      </c>
      <c r="D390" s="54">
        <v>8</v>
      </c>
      <c r="E390" s="59">
        <v>14</v>
      </c>
      <c r="F390" s="59">
        <v>34</v>
      </c>
      <c r="G390" s="59">
        <v>3920</v>
      </c>
      <c r="H390" s="60"/>
      <c r="I390" s="59"/>
      <c r="K390" s="62">
        <f t="shared" si="42"/>
        <v>99.304285714285712</v>
      </c>
      <c r="L390" s="62">
        <f t="shared" si="43"/>
        <v>7.2994267803087212</v>
      </c>
      <c r="M390" s="63">
        <f t="shared" si="44"/>
        <v>1.0510204081632655</v>
      </c>
      <c r="N390" s="62">
        <f t="shared" si="45"/>
        <v>1</v>
      </c>
      <c r="O390" s="62">
        <f t="shared" si="46"/>
        <v>1</v>
      </c>
      <c r="P390" s="54">
        <f t="shared" si="47"/>
        <v>1</v>
      </c>
      <c r="Q390" s="62">
        <f t="shared" si="48"/>
        <v>28.818678975003383</v>
      </c>
    </row>
    <row r="391" spans="1:25" x14ac:dyDescent="0.25">
      <c r="A391" s="54">
        <v>389</v>
      </c>
      <c r="B391" s="54" t="s">
        <v>461</v>
      </c>
      <c r="C391" s="58" t="s">
        <v>6</v>
      </c>
      <c r="D391" s="54">
        <v>8</v>
      </c>
      <c r="E391" s="59">
        <v>5.6</v>
      </c>
      <c r="F391" s="59">
        <v>17.899999999999999</v>
      </c>
      <c r="G391" s="59">
        <v>2</v>
      </c>
      <c r="H391" s="60"/>
      <c r="I391" s="59">
        <v>106.2</v>
      </c>
      <c r="J391" s="61">
        <v>26.5</v>
      </c>
      <c r="K391" s="62">
        <f t="shared" si="42"/>
        <v>40.280235351660842</v>
      </c>
      <c r="L391" s="62">
        <f t="shared" si="43"/>
        <v>3.842933510809591</v>
      </c>
      <c r="M391" s="63">
        <f t="shared" si="44"/>
        <v>4.8543689320388355</v>
      </c>
      <c r="N391" s="62">
        <f t="shared" si="45"/>
        <v>1</v>
      </c>
      <c r="O391" s="62">
        <f t="shared" si="46"/>
        <v>1</v>
      </c>
      <c r="P391" s="54">
        <f t="shared" si="47"/>
        <v>1</v>
      </c>
      <c r="Q391" s="62">
        <f t="shared" si="48"/>
        <v>28.758876495474016</v>
      </c>
    </row>
    <row r="392" spans="1:25" x14ac:dyDescent="0.25">
      <c r="A392" s="54">
        <v>390</v>
      </c>
      <c r="B392" s="58" t="s">
        <v>63</v>
      </c>
      <c r="C392" s="58" t="s">
        <v>27</v>
      </c>
      <c r="D392" s="54">
        <v>9</v>
      </c>
      <c r="E392" s="59">
        <v>9</v>
      </c>
      <c r="F392" s="59">
        <v>25</v>
      </c>
      <c r="G392" s="59">
        <v>1960</v>
      </c>
      <c r="H392" s="60">
        <v>3</v>
      </c>
      <c r="I392" s="59">
        <v>980</v>
      </c>
      <c r="J392" s="59">
        <v>10</v>
      </c>
      <c r="K392" s="62">
        <f t="shared" si="42"/>
        <v>64.736092529454922</v>
      </c>
      <c r="L392" s="62">
        <f t="shared" si="43"/>
        <v>5.3672255737564134</v>
      </c>
      <c r="M392" s="63">
        <f t="shared" si="44"/>
        <v>2.1020408163265309</v>
      </c>
      <c r="N392" s="62">
        <f t="shared" si="45"/>
        <v>1</v>
      </c>
      <c r="O392" s="62">
        <f t="shared" si="46"/>
        <v>1</v>
      </c>
      <c r="P392" s="54">
        <f t="shared" si="47"/>
        <v>1</v>
      </c>
      <c r="Q392" s="62">
        <f t="shared" si="48"/>
        <v>28.635374747184827</v>
      </c>
    </row>
    <row r="393" spans="1:25" x14ac:dyDescent="0.25">
      <c r="A393" s="54">
        <v>391</v>
      </c>
      <c r="B393" s="58" t="s">
        <v>35</v>
      </c>
      <c r="C393" s="58" t="s">
        <v>34</v>
      </c>
      <c r="D393" s="58">
        <v>12</v>
      </c>
      <c r="E393" s="59">
        <v>6.4</v>
      </c>
      <c r="F393" s="59">
        <v>60</v>
      </c>
      <c r="G393" s="59">
        <v>0.5</v>
      </c>
      <c r="H393" s="60">
        <v>2.8E+19</v>
      </c>
      <c r="I393" s="59">
        <v>0</v>
      </c>
      <c r="J393" s="61">
        <v>10</v>
      </c>
      <c r="K393" s="62">
        <f t="shared" si="42"/>
        <v>46.034554687612392</v>
      </c>
      <c r="L393" s="62">
        <f t="shared" si="43"/>
        <v>12.88134137701539</v>
      </c>
      <c r="M393" s="63">
        <f t="shared" si="44"/>
        <v>1.2135922330097086</v>
      </c>
      <c r="N393" s="62">
        <f t="shared" si="45"/>
        <v>1</v>
      </c>
      <c r="O393" s="62">
        <f t="shared" si="46"/>
        <v>1</v>
      </c>
      <c r="P393" s="54">
        <f t="shared" si="47"/>
        <v>1</v>
      </c>
      <c r="Q393" s="62">
        <f t="shared" si="48"/>
        <v>28.571178246008767</v>
      </c>
    </row>
    <row r="394" spans="1:25" x14ac:dyDescent="0.25">
      <c r="A394" s="54">
        <v>392</v>
      </c>
      <c r="B394" s="58" t="s">
        <v>353</v>
      </c>
      <c r="C394" s="58" t="s">
        <v>351</v>
      </c>
      <c r="D394" s="54">
        <v>11</v>
      </c>
      <c r="E394" s="59">
        <v>9.5299999999999994</v>
      </c>
      <c r="F394" s="59"/>
      <c r="G394" s="59">
        <v>400.17</v>
      </c>
      <c r="H394" s="60">
        <v>6.38</v>
      </c>
      <c r="I394" s="59"/>
      <c r="K394" s="62">
        <f t="shared" si="42"/>
        <v>68.548329089522824</v>
      </c>
      <c r="L394" s="62">
        <f t="shared" si="43"/>
        <v>1</v>
      </c>
      <c r="M394" s="63">
        <f t="shared" si="44"/>
        <v>10.295624359647151</v>
      </c>
      <c r="N394" s="62">
        <f t="shared" si="45"/>
        <v>1</v>
      </c>
      <c r="O394" s="62">
        <f t="shared" si="46"/>
        <v>1</v>
      </c>
      <c r="P394" s="54">
        <f t="shared" si="47"/>
        <v>1</v>
      </c>
      <c r="Q394" s="62">
        <f t="shared" si="48"/>
        <v>28.486495618032098</v>
      </c>
    </row>
    <row r="395" spans="1:25" x14ac:dyDescent="0.25">
      <c r="A395" s="54">
        <v>393</v>
      </c>
      <c r="B395" s="58" t="s">
        <v>405</v>
      </c>
      <c r="C395" s="58" t="s">
        <v>27</v>
      </c>
      <c r="D395" s="58">
        <v>8</v>
      </c>
      <c r="E395" s="59">
        <v>41.2</v>
      </c>
      <c r="F395" s="59"/>
      <c r="G395" s="59">
        <v>8</v>
      </c>
      <c r="H395" s="60">
        <v>2</v>
      </c>
      <c r="I395" s="59"/>
      <c r="J395" s="59"/>
      <c r="K395" s="62">
        <f t="shared" si="42"/>
        <v>33.744174757281549</v>
      </c>
      <c r="L395" s="62">
        <f t="shared" si="43"/>
        <v>1</v>
      </c>
      <c r="M395" s="63">
        <f t="shared" si="44"/>
        <v>19.417475728155338</v>
      </c>
      <c r="N395" s="62">
        <f t="shared" si="45"/>
        <v>1</v>
      </c>
      <c r="O395" s="62">
        <f t="shared" si="46"/>
        <v>1</v>
      </c>
      <c r="P395" s="54">
        <f t="shared" si="47"/>
        <v>1</v>
      </c>
      <c r="Q395" s="62">
        <f t="shared" si="48"/>
        <v>28.163915825222652</v>
      </c>
    </row>
    <row r="396" spans="1:25" x14ac:dyDescent="0.25">
      <c r="A396" s="54">
        <v>394</v>
      </c>
      <c r="B396" s="58" t="s">
        <v>131</v>
      </c>
      <c r="C396" s="58" t="s">
        <v>6</v>
      </c>
      <c r="D396" s="54">
        <v>10</v>
      </c>
      <c r="E396" s="59">
        <v>9</v>
      </c>
      <c r="F396" s="59">
        <v>320</v>
      </c>
      <c r="G396" s="59">
        <v>500</v>
      </c>
      <c r="H396" s="60">
        <v>185</v>
      </c>
      <c r="I396" s="59">
        <v>55</v>
      </c>
      <c r="J396" s="61">
        <v>1</v>
      </c>
      <c r="K396" s="62">
        <v>1</v>
      </c>
      <c r="L396" s="62">
        <f t="shared" si="43"/>
        <v>68.700487344082092</v>
      </c>
      <c r="M396" s="63">
        <f t="shared" si="44"/>
        <v>8.24</v>
      </c>
      <c r="N396" s="62">
        <f t="shared" si="45"/>
        <v>1</v>
      </c>
      <c r="O396" s="62">
        <f t="shared" si="46"/>
        <v>1.1490909090909094</v>
      </c>
      <c r="P396" s="54">
        <f t="shared" si="47"/>
        <v>1</v>
      </c>
      <c r="Q396" s="62">
        <f t="shared" si="48"/>
        <v>28.132414183322155</v>
      </c>
    </row>
    <row r="397" spans="1:25" x14ac:dyDescent="0.25">
      <c r="A397" s="54">
        <v>395</v>
      </c>
      <c r="B397" s="58" t="s">
        <v>401</v>
      </c>
      <c r="C397" s="58" t="s">
        <v>17</v>
      </c>
      <c r="D397" s="54">
        <v>9</v>
      </c>
      <c r="E397" s="59">
        <v>76.831999999999994</v>
      </c>
      <c r="F397" s="59">
        <v>31500</v>
      </c>
      <c r="G397" s="59">
        <v>8</v>
      </c>
      <c r="H397" s="60">
        <v>1.0000000000000001E-5</v>
      </c>
      <c r="I397" s="59">
        <v>980</v>
      </c>
      <c r="J397" s="61">
        <v>195</v>
      </c>
      <c r="K397" s="62">
        <f t="shared" ref="K397:K428" si="49">IF(E397=0,1,IF(EXP(ABS(LN(E397/$T$2)))&gt;100,1,100/EXP(ABS(LN(E397/$T$2)))))</f>
        <v>18.094804248229906</v>
      </c>
      <c r="L397" s="62">
        <f t="shared" si="43"/>
        <v>1.4786984126984128</v>
      </c>
      <c r="M397" s="63">
        <f t="shared" si="44"/>
        <v>19.417475728155338</v>
      </c>
      <c r="N397" s="62">
        <f t="shared" si="45"/>
        <v>1</v>
      </c>
      <c r="O397" s="62">
        <f t="shared" si="46"/>
        <v>1</v>
      </c>
      <c r="P397" s="54">
        <f t="shared" si="47"/>
        <v>1</v>
      </c>
      <c r="Q397" s="62">
        <f t="shared" si="48"/>
        <v>27.15626266861814</v>
      </c>
    </row>
    <row r="398" spans="1:25" x14ac:dyDescent="0.25">
      <c r="A398" s="54">
        <v>396</v>
      </c>
      <c r="B398" s="58" t="s">
        <v>224</v>
      </c>
      <c r="C398" s="58" t="s">
        <v>58</v>
      </c>
      <c r="D398" s="58">
        <v>8</v>
      </c>
      <c r="E398" s="59">
        <v>23</v>
      </c>
      <c r="F398" s="59">
        <v>0</v>
      </c>
      <c r="G398" s="59">
        <v>592</v>
      </c>
      <c r="H398" s="60">
        <v>0</v>
      </c>
      <c r="I398" s="59">
        <v>0</v>
      </c>
      <c r="J398" s="59">
        <v>0</v>
      </c>
      <c r="K398" s="62">
        <f t="shared" si="49"/>
        <v>60.446086956521732</v>
      </c>
      <c r="L398" s="62">
        <f t="shared" si="43"/>
        <v>1</v>
      </c>
      <c r="M398" s="63">
        <f t="shared" si="44"/>
        <v>6.9594594594594605</v>
      </c>
      <c r="N398" s="62">
        <f t="shared" si="45"/>
        <v>1</v>
      </c>
      <c r="O398" s="62">
        <f t="shared" si="46"/>
        <v>1</v>
      </c>
      <c r="P398" s="54">
        <f t="shared" si="47"/>
        <v>1</v>
      </c>
      <c r="Q398" s="62">
        <f t="shared" si="48"/>
        <v>26.239437008892132</v>
      </c>
      <c r="U398" s="64"/>
      <c r="V398" s="64"/>
      <c r="W398" s="64"/>
      <c r="X398" s="64"/>
      <c r="Y398" s="64"/>
    </row>
    <row r="399" spans="1:25" x14ac:dyDescent="0.25">
      <c r="A399" s="54">
        <v>397</v>
      </c>
      <c r="B399" s="58" t="s">
        <v>99</v>
      </c>
      <c r="C399" s="58" t="s">
        <v>9</v>
      </c>
      <c r="D399" s="54">
        <v>9</v>
      </c>
      <c r="E399" s="59">
        <v>156.25</v>
      </c>
      <c r="F399" s="59">
        <v>166</v>
      </c>
      <c r="G399" s="59">
        <v>8000</v>
      </c>
      <c r="H399" s="60"/>
      <c r="I399" s="59"/>
      <c r="K399" s="62">
        <f t="shared" si="49"/>
        <v>8.8976640000000007</v>
      </c>
      <c r="L399" s="62">
        <f t="shared" si="43"/>
        <v>35.638377809742593</v>
      </c>
      <c r="M399" s="63">
        <f t="shared" si="44"/>
        <v>1</v>
      </c>
      <c r="N399" s="62">
        <f t="shared" si="45"/>
        <v>1</v>
      </c>
      <c r="O399" s="62">
        <f t="shared" si="46"/>
        <v>1</v>
      </c>
      <c r="P399" s="54">
        <f t="shared" si="47"/>
        <v>1</v>
      </c>
      <c r="Q399" s="62">
        <f t="shared" si="48"/>
        <v>25.011939291475862</v>
      </c>
    </row>
    <row r="400" spans="1:25" x14ac:dyDescent="0.25">
      <c r="A400" s="54">
        <v>398</v>
      </c>
      <c r="B400" s="58" t="s">
        <v>385</v>
      </c>
      <c r="C400" s="58" t="s">
        <v>17</v>
      </c>
      <c r="D400" s="54">
        <v>9</v>
      </c>
      <c r="E400" s="59">
        <v>0.1</v>
      </c>
      <c r="F400" s="59">
        <v>75</v>
      </c>
      <c r="G400" s="59">
        <v>8</v>
      </c>
      <c r="H400" s="60">
        <v>313</v>
      </c>
      <c r="I400" s="59">
        <v>980</v>
      </c>
      <c r="J400" s="61">
        <v>72</v>
      </c>
      <c r="K400" s="62">
        <f t="shared" si="49"/>
        <v>1</v>
      </c>
      <c r="L400" s="62">
        <f t="shared" si="43"/>
        <v>16.101676721269243</v>
      </c>
      <c r="M400" s="63">
        <f t="shared" si="44"/>
        <v>19.417475728155338</v>
      </c>
      <c r="N400" s="62">
        <f t="shared" si="45"/>
        <v>1</v>
      </c>
      <c r="O400" s="62">
        <f t="shared" si="46"/>
        <v>1</v>
      </c>
      <c r="P400" s="54">
        <f t="shared" si="47"/>
        <v>1</v>
      </c>
      <c r="Q400" s="62">
        <f t="shared" si="48"/>
        <v>24.95063873877562</v>
      </c>
    </row>
    <row r="401" spans="1:17" x14ac:dyDescent="0.25">
      <c r="A401" s="54">
        <v>399</v>
      </c>
      <c r="B401" s="58" t="s">
        <v>196</v>
      </c>
      <c r="C401" s="58" t="s">
        <v>194</v>
      </c>
      <c r="D401" s="54">
        <v>11</v>
      </c>
      <c r="E401" s="59">
        <v>2.02</v>
      </c>
      <c r="F401" s="59"/>
      <c r="G401" s="59">
        <v>200</v>
      </c>
      <c r="H401" s="60"/>
      <c r="I401" s="59"/>
      <c r="K401" s="62">
        <f t="shared" si="49"/>
        <v>14.529656323277662</v>
      </c>
      <c r="L401" s="62">
        <f t="shared" si="43"/>
        <v>1</v>
      </c>
      <c r="M401" s="63">
        <f t="shared" si="44"/>
        <v>20.599999999999998</v>
      </c>
      <c r="N401" s="62">
        <f t="shared" si="45"/>
        <v>1</v>
      </c>
      <c r="O401" s="62">
        <f t="shared" si="46"/>
        <v>1</v>
      </c>
      <c r="P401" s="54">
        <f t="shared" si="47"/>
        <v>1</v>
      </c>
      <c r="Q401" s="62">
        <f t="shared" si="48"/>
        <v>24.761225622191859</v>
      </c>
    </row>
    <row r="402" spans="1:17" x14ac:dyDescent="0.25">
      <c r="A402" s="54">
        <v>400</v>
      </c>
      <c r="B402" s="58" t="s">
        <v>298</v>
      </c>
      <c r="C402" s="58" t="s">
        <v>9</v>
      </c>
      <c r="D402" s="54">
        <v>8</v>
      </c>
      <c r="E402" s="59"/>
      <c r="F402" s="59">
        <v>300</v>
      </c>
      <c r="G402" s="59">
        <v>0.3</v>
      </c>
      <c r="H402" s="60">
        <v>450</v>
      </c>
      <c r="I402" s="59">
        <v>15</v>
      </c>
      <c r="J402" s="61">
        <v>1.2</v>
      </c>
      <c r="K402" s="62">
        <f t="shared" si="49"/>
        <v>1</v>
      </c>
      <c r="L402" s="62">
        <f t="shared" si="43"/>
        <v>64.406706885076957</v>
      </c>
      <c r="M402" s="63">
        <f t="shared" si="44"/>
        <v>1</v>
      </c>
      <c r="N402" s="62">
        <f t="shared" si="45"/>
        <v>1</v>
      </c>
      <c r="O402" s="62">
        <f t="shared" si="46"/>
        <v>4.2133333333333338</v>
      </c>
      <c r="P402" s="54">
        <f t="shared" si="47"/>
        <v>1</v>
      </c>
      <c r="Q402" s="62">
        <f t="shared" si="48"/>
        <v>24.33556913473419</v>
      </c>
    </row>
    <row r="403" spans="1:17" x14ac:dyDescent="0.25">
      <c r="A403" s="54">
        <v>401</v>
      </c>
      <c r="B403" s="58" t="s">
        <v>139</v>
      </c>
      <c r="C403" s="58" t="s">
        <v>58</v>
      </c>
      <c r="D403" s="54">
        <v>9</v>
      </c>
      <c r="E403" s="61">
        <v>0</v>
      </c>
      <c r="F403" s="59">
        <v>60</v>
      </c>
      <c r="G403" s="59">
        <v>8</v>
      </c>
      <c r="H403" s="60">
        <v>0</v>
      </c>
      <c r="I403" s="59"/>
      <c r="J403" s="59"/>
      <c r="K403" s="62">
        <f t="shared" si="49"/>
        <v>1</v>
      </c>
      <c r="L403" s="62">
        <f t="shared" si="43"/>
        <v>12.88134137701539</v>
      </c>
      <c r="M403" s="63">
        <f t="shared" si="44"/>
        <v>19.417475728155338</v>
      </c>
      <c r="N403" s="62">
        <f t="shared" si="45"/>
        <v>1</v>
      </c>
      <c r="O403" s="62">
        <f t="shared" si="46"/>
        <v>1</v>
      </c>
      <c r="P403" s="54">
        <f t="shared" si="47"/>
        <v>1</v>
      </c>
      <c r="Q403" s="62">
        <f t="shared" si="48"/>
        <v>23.981538608695054</v>
      </c>
    </row>
    <row r="404" spans="1:17" x14ac:dyDescent="0.25">
      <c r="A404" s="54">
        <v>402</v>
      </c>
      <c r="B404" s="58" t="s">
        <v>320</v>
      </c>
      <c r="C404" s="58" t="s">
        <v>9</v>
      </c>
      <c r="D404" s="54">
        <v>7</v>
      </c>
      <c r="E404" s="59">
        <v>6.3</v>
      </c>
      <c r="F404" s="59"/>
      <c r="G404" s="59"/>
      <c r="H404" s="60"/>
      <c r="I404" s="59">
        <v>18</v>
      </c>
      <c r="K404" s="62">
        <f t="shared" si="49"/>
        <v>45.315264770618448</v>
      </c>
      <c r="L404" s="62">
        <f t="shared" si="43"/>
        <v>1</v>
      </c>
      <c r="M404" s="63">
        <f t="shared" si="44"/>
        <v>1</v>
      </c>
      <c r="N404" s="62">
        <f t="shared" si="45"/>
        <v>1</v>
      </c>
      <c r="O404" s="62">
        <f t="shared" si="46"/>
        <v>3.511111111111112</v>
      </c>
      <c r="P404" s="54">
        <f t="shared" si="47"/>
        <v>1</v>
      </c>
      <c r="Q404" s="62">
        <f t="shared" si="48"/>
        <v>22.016890950360697</v>
      </c>
    </row>
    <row r="405" spans="1:17" x14ac:dyDescent="0.25">
      <c r="A405" s="54">
        <v>403</v>
      </c>
      <c r="B405" s="58" t="s">
        <v>171</v>
      </c>
      <c r="C405" s="58" t="s">
        <v>160</v>
      </c>
      <c r="D405" s="54">
        <v>8</v>
      </c>
      <c r="E405" s="59">
        <v>26.25</v>
      </c>
      <c r="F405" s="59"/>
      <c r="G405" s="59"/>
      <c r="H405" s="60"/>
      <c r="I405" s="59">
        <v>31</v>
      </c>
      <c r="K405" s="62">
        <f t="shared" si="49"/>
        <v>52.962285714285713</v>
      </c>
      <c r="L405" s="62">
        <f t="shared" si="43"/>
        <v>1</v>
      </c>
      <c r="M405" s="63">
        <f t="shared" si="44"/>
        <v>1</v>
      </c>
      <c r="N405" s="62">
        <f t="shared" si="45"/>
        <v>1</v>
      </c>
      <c r="O405" s="62">
        <f t="shared" si="46"/>
        <v>2.0387096774193547</v>
      </c>
      <c r="P405" s="54">
        <f t="shared" si="47"/>
        <v>1</v>
      </c>
      <c r="Q405" s="62">
        <f t="shared" si="48"/>
        <v>20.33322104302728</v>
      </c>
    </row>
    <row r="406" spans="1:17" x14ac:dyDescent="0.25">
      <c r="A406" s="54">
        <v>404</v>
      </c>
      <c r="B406" s="58" t="s">
        <v>375</v>
      </c>
      <c r="C406" s="58" t="s">
        <v>26</v>
      </c>
      <c r="D406" s="54">
        <v>9</v>
      </c>
      <c r="E406" s="59">
        <v>0.4</v>
      </c>
      <c r="F406" s="59">
        <v>140</v>
      </c>
      <c r="G406" s="59">
        <v>78400</v>
      </c>
      <c r="H406" s="60"/>
      <c r="I406" s="59"/>
      <c r="K406" s="62">
        <f t="shared" si="49"/>
        <v>2.877159667975774</v>
      </c>
      <c r="L406" s="62">
        <f t="shared" si="43"/>
        <v>30.056463213035922</v>
      </c>
      <c r="M406" s="63">
        <f t="shared" si="44"/>
        <v>1</v>
      </c>
      <c r="N406" s="62">
        <f t="shared" si="45"/>
        <v>1</v>
      </c>
      <c r="O406" s="62">
        <f t="shared" si="46"/>
        <v>1</v>
      </c>
      <c r="P406" s="54">
        <f t="shared" si="47"/>
        <v>1</v>
      </c>
      <c r="Q406" s="62">
        <f t="shared" si="48"/>
        <v>19.369018389366619</v>
      </c>
    </row>
    <row r="407" spans="1:17" x14ac:dyDescent="0.25">
      <c r="A407" s="54">
        <v>405</v>
      </c>
      <c r="B407" s="58" t="s">
        <v>304</v>
      </c>
      <c r="C407" s="58" t="s">
        <v>9</v>
      </c>
      <c r="D407" s="54">
        <v>8</v>
      </c>
      <c r="E407" s="59"/>
      <c r="F407" s="59"/>
      <c r="G407" s="59">
        <v>48</v>
      </c>
      <c r="H407" s="60"/>
      <c r="I407" s="59"/>
      <c r="J407" s="59"/>
      <c r="K407" s="62">
        <f t="shared" si="49"/>
        <v>1</v>
      </c>
      <c r="L407" s="62">
        <f t="shared" si="43"/>
        <v>1</v>
      </c>
      <c r="M407" s="63">
        <f t="shared" si="44"/>
        <v>85.833333333333343</v>
      </c>
      <c r="N407" s="62">
        <f t="shared" si="45"/>
        <v>1</v>
      </c>
      <c r="O407" s="62">
        <f t="shared" si="46"/>
        <v>1</v>
      </c>
      <c r="P407" s="54">
        <f t="shared" si="47"/>
        <v>1</v>
      </c>
      <c r="Q407" s="62">
        <f t="shared" si="48"/>
        <v>19.336559786575474</v>
      </c>
    </row>
    <row r="408" spans="1:17" x14ac:dyDescent="0.25">
      <c r="A408" s="54">
        <v>406</v>
      </c>
      <c r="B408" s="58" t="s">
        <v>177</v>
      </c>
      <c r="C408" s="58" t="s">
        <v>175</v>
      </c>
      <c r="D408" s="54">
        <v>12</v>
      </c>
      <c r="E408" s="59">
        <v>16.7</v>
      </c>
      <c r="F408" s="59"/>
      <c r="G408" s="59"/>
      <c r="H408" s="60"/>
      <c r="I408" s="59"/>
      <c r="K408" s="62">
        <f t="shared" si="49"/>
        <v>83.249101796407189</v>
      </c>
      <c r="L408" s="62">
        <f t="shared" si="43"/>
        <v>1</v>
      </c>
      <c r="M408" s="63">
        <f t="shared" si="44"/>
        <v>1</v>
      </c>
      <c r="N408" s="62">
        <f t="shared" si="45"/>
        <v>1</v>
      </c>
      <c r="O408" s="62">
        <f t="shared" si="46"/>
        <v>1</v>
      </c>
      <c r="P408" s="54">
        <f t="shared" si="47"/>
        <v>1</v>
      </c>
      <c r="Q408" s="62">
        <f t="shared" si="48"/>
        <v>19.203795564490079</v>
      </c>
    </row>
    <row r="409" spans="1:17" x14ac:dyDescent="0.25">
      <c r="A409" s="54">
        <v>407</v>
      </c>
      <c r="B409" s="58" t="s">
        <v>185</v>
      </c>
      <c r="C409" s="58" t="s">
        <v>183</v>
      </c>
      <c r="D409" s="58">
        <v>8</v>
      </c>
      <c r="E409" s="59">
        <v>17.8</v>
      </c>
      <c r="F409" s="59"/>
      <c r="G409" s="59"/>
      <c r="H409" s="60"/>
      <c r="I409" s="59"/>
      <c r="K409" s="62">
        <f t="shared" si="49"/>
        <v>78.104494382022466</v>
      </c>
      <c r="L409" s="62">
        <f t="shared" si="43"/>
        <v>1</v>
      </c>
      <c r="M409" s="63">
        <f t="shared" si="44"/>
        <v>1</v>
      </c>
      <c r="N409" s="62">
        <f t="shared" si="45"/>
        <v>1</v>
      </c>
      <c r="O409" s="62">
        <f t="shared" si="46"/>
        <v>1</v>
      </c>
      <c r="P409" s="54">
        <f t="shared" si="47"/>
        <v>1</v>
      </c>
      <c r="Q409" s="62">
        <f t="shared" si="48"/>
        <v>18.926760252876971</v>
      </c>
    </row>
    <row r="410" spans="1:17" x14ac:dyDescent="0.25">
      <c r="A410" s="54">
        <v>408</v>
      </c>
      <c r="B410" s="58" t="s">
        <v>143</v>
      </c>
      <c r="C410" s="58" t="s">
        <v>57</v>
      </c>
      <c r="D410" s="54">
        <v>10</v>
      </c>
      <c r="E410" s="61">
        <v>0</v>
      </c>
      <c r="F410" s="59">
        <v>0</v>
      </c>
      <c r="G410" s="59">
        <v>31.36</v>
      </c>
      <c r="H410" s="60">
        <v>0</v>
      </c>
      <c r="I410" s="59">
        <v>0</v>
      </c>
      <c r="J410" s="61">
        <v>0</v>
      </c>
      <c r="K410" s="62">
        <f t="shared" si="49"/>
        <v>1</v>
      </c>
      <c r="L410" s="62">
        <f t="shared" si="43"/>
        <v>1</v>
      </c>
      <c r="M410" s="63">
        <f t="shared" si="44"/>
        <v>76.116504854368927</v>
      </c>
      <c r="N410" s="62">
        <f t="shared" si="45"/>
        <v>1</v>
      </c>
      <c r="O410" s="62">
        <f t="shared" si="46"/>
        <v>1</v>
      </c>
      <c r="P410" s="54">
        <f t="shared" si="47"/>
        <v>1</v>
      </c>
      <c r="Q410" s="62">
        <f t="shared" si="48"/>
        <v>18.814788379792663</v>
      </c>
    </row>
    <row r="411" spans="1:17" ht="15" customHeight="1" x14ac:dyDescent="0.25">
      <c r="A411" s="54">
        <v>409</v>
      </c>
      <c r="B411" s="54" t="s">
        <v>437</v>
      </c>
      <c r="C411" s="58" t="s">
        <v>8</v>
      </c>
      <c r="D411" s="54">
        <v>11</v>
      </c>
      <c r="E411" s="59">
        <v>9.0350000000000001</v>
      </c>
      <c r="F411" s="59"/>
      <c r="G411" s="59"/>
      <c r="H411" s="60"/>
      <c r="I411" s="59"/>
      <c r="K411" s="62">
        <f t="shared" si="49"/>
        <v>64.987844000402802</v>
      </c>
      <c r="L411" s="62">
        <f t="shared" si="43"/>
        <v>1</v>
      </c>
      <c r="M411" s="63">
        <f t="shared" si="44"/>
        <v>1</v>
      </c>
      <c r="N411" s="62">
        <f t="shared" si="45"/>
        <v>1</v>
      </c>
      <c r="O411" s="62">
        <f t="shared" si="46"/>
        <v>1</v>
      </c>
      <c r="P411" s="54">
        <f t="shared" si="47"/>
        <v>1</v>
      </c>
      <c r="Q411" s="62">
        <f t="shared" si="48"/>
        <v>18.128321293003594</v>
      </c>
    </row>
    <row r="412" spans="1:17" x14ac:dyDescent="0.25">
      <c r="A412" s="54">
        <v>410</v>
      </c>
      <c r="B412" s="58" t="s">
        <v>345</v>
      </c>
      <c r="C412" s="58" t="s">
        <v>30</v>
      </c>
      <c r="D412" s="58">
        <v>8</v>
      </c>
      <c r="E412" s="59">
        <v>313.60000000000002</v>
      </c>
      <c r="F412" s="59">
        <v>31.5</v>
      </c>
      <c r="G412" s="59">
        <v>1960</v>
      </c>
      <c r="H412" s="60">
        <v>1.4E+33</v>
      </c>
      <c r="I412" s="59">
        <v>970</v>
      </c>
      <c r="J412" s="59">
        <v>27</v>
      </c>
      <c r="K412" s="62">
        <f t="shared" si="49"/>
        <v>4.4332270408163259</v>
      </c>
      <c r="L412" s="62">
        <f t="shared" si="43"/>
        <v>6.7627042229330812</v>
      </c>
      <c r="M412" s="63">
        <f t="shared" si="44"/>
        <v>2.1020408163265309</v>
      </c>
      <c r="N412" s="62">
        <f t="shared" si="45"/>
        <v>1</v>
      </c>
      <c r="O412" s="62">
        <f t="shared" si="46"/>
        <v>1</v>
      </c>
      <c r="P412" s="54">
        <f t="shared" si="47"/>
        <v>1</v>
      </c>
      <c r="Q412" s="62">
        <f t="shared" si="48"/>
        <v>17.994815115775019</v>
      </c>
    </row>
    <row r="413" spans="1:17" x14ac:dyDescent="0.25">
      <c r="A413" s="54">
        <v>411</v>
      </c>
      <c r="B413" s="58" t="s">
        <v>235</v>
      </c>
      <c r="C413" s="58" t="s">
        <v>58</v>
      </c>
      <c r="D413" s="54">
        <v>7</v>
      </c>
      <c r="E413" s="59">
        <v>8.65</v>
      </c>
      <c r="F413" s="59"/>
      <c r="G413" s="59"/>
      <c r="H413" s="60"/>
      <c r="I413" s="58"/>
      <c r="K413" s="62">
        <f t="shared" si="49"/>
        <v>62.218577819976126</v>
      </c>
      <c r="L413" s="62">
        <f t="shared" si="43"/>
        <v>1</v>
      </c>
      <c r="M413" s="63">
        <f t="shared" si="44"/>
        <v>1</v>
      </c>
      <c r="N413" s="62">
        <f t="shared" si="45"/>
        <v>1</v>
      </c>
      <c r="O413" s="62">
        <f t="shared" si="46"/>
        <v>1</v>
      </c>
      <c r="P413" s="54">
        <f t="shared" si="47"/>
        <v>1</v>
      </c>
      <c r="Q413" s="62">
        <f t="shared" si="48"/>
        <v>17.939200798682229</v>
      </c>
    </row>
    <row r="414" spans="1:17" x14ac:dyDescent="0.25">
      <c r="A414" s="54">
        <v>412</v>
      </c>
      <c r="B414" s="58" t="s">
        <v>321</v>
      </c>
      <c r="C414" s="58" t="s">
        <v>9</v>
      </c>
      <c r="D414" s="54">
        <v>7</v>
      </c>
      <c r="E414" s="59">
        <v>768.32</v>
      </c>
      <c r="F414" s="59"/>
      <c r="G414" s="59">
        <v>0.8</v>
      </c>
      <c r="H414" s="60"/>
      <c r="I414" s="59">
        <v>9.6000000000000002E-2</v>
      </c>
      <c r="K414" s="62">
        <f t="shared" si="49"/>
        <v>1.809480424822991</v>
      </c>
      <c r="L414" s="62">
        <f t="shared" si="43"/>
        <v>1</v>
      </c>
      <c r="M414" s="63">
        <f t="shared" si="44"/>
        <v>1.941747572815534</v>
      </c>
      <c r="N414" s="62">
        <f t="shared" si="45"/>
        <v>1</v>
      </c>
      <c r="O414" s="62">
        <f t="shared" si="46"/>
        <v>15.18987341772152</v>
      </c>
      <c r="P414" s="54">
        <f t="shared" si="47"/>
        <v>1</v>
      </c>
      <c r="Q414" s="62">
        <f t="shared" si="48"/>
        <v>17.273008149356503</v>
      </c>
    </row>
    <row r="415" spans="1:17" ht="15" customHeight="1" x14ac:dyDescent="0.25">
      <c r="A415" s="54">
        <v>413</v>
      </c>
      <c r="B415" s="58" t="s">
        <v>61</v>
      </c>
      <c r="C415" s="58" t="s">
        <v>237</v>
      </c>
      <c r="D415" s="54">
        <v>11</v>
      </c>
      <c r="E415" s="59"/>
      <c r="F415" s="59">
        <v>1008</v>
      </c>
      <c r="G415" s="59"/>
      <c r="H415" s="60"/>
      <c r="I415" s="59"/>
      <c r="K415" s="62">
        <f t="shared" si="49"/>
        <v>1</v>
      </c>
      <c r="L415" s="62">
        <f t="shared" si="43"/>
        <v>46.209325396825392</v>
      </c>
      <c r="M415" s="63">
        <f t="shared" si="44"/>
        <v>1</v>
      </c>
      <c r="N415" s="62">
        <f t="shared" si="45"/>
        <v>1</v>
      </c>
      <c r="O415" s="62">
        <f t="shared" si="46"/>
        <v>1</v>
      </c>
      <c r="P415" s="54">
        <f t="shared" si="47"/>
        <v>1</v>
      </c>
      <c r="Q415" s="62">
        <f t="shared" si="48"/>
        <v>16.647296283634407</v>
      </c>
    </row>
    <row r="416" spans="1:17" ht="15" customHeight="1" x14ac:dyDescent="0.25">
      <c r="A416" s="54">
        <v>414</v>
      </c>
      <c r="B416" s="58" t="s">
        <v>429</v>
      </c>
      <c r="C416" s="58" t="s">
        <v>8</v>
      </c>
      <c r="D416" s="54">
        <v>10</v>
      </c>
      <c r="E416" s="59">
        <v>6.39</v>
      </c>
      <c r="F416" s="59"/>
      <c r="G416" s="59"/>
      <c r="H416" s="60"/>
      <c r="I416" s="59"/>
      <c r="K416" s="62">
        <f t="shared" si="49"/>
        <v>45.962625695912998</v>
      </c>
      <c r="L416" s="62">
        <f t="shared" si="43"/>
        <v>1</v>
      </c>
      <c r="M416" s="63">
        <f t="shared" si="44"/>
        <v>1</v>
      </c>
      <c r="N416" s="62">
        <f t="shared" si="45"/>
        <v>1</v>
      </c>
      <c r="O416" s="62">
        <f t="shared" si="46"/>
        <v>1</v>
      </c>
      <c r="P416" s="54">
        <f t="shared" si="47"/>
        <v>1</v>
      </c>
      <c r="Q416" s="62">
        <f t="shared" si="48"/>
        <v>16.624048305618089</v>
      </c>
    </row>
    <row r="417" spans="1:18" x14ac:dyDescent="0.25">
      <c r="A417" s="58">
        <v>415</v>
      </c>
      <c r="B417" s="58" t="s">
        <v>268</v>
      </c>
      <c r="C417" s="58" t="s">
        <v>9</v>
      </c>
      <c r="D417" s="54">
        <v>9</v>
      </c>
      <c r="E417" s="59">
        <v>0.314</v>
      </c>
      <c r="F417" s="59">
        <v>0</v>
      </c>
      <c r="G417" s="59">
        <v>8000</v>
      </c>
      <c r="H417" s="60">
        <v>5962</v>
      </c>
      <c r="I417" s="59">
        <v>9.8000000000000004E-2</v>
      </c>
      <c r="J417" s="61">
        <v>2.65</v>
      </c>
      <c r="K417" s="62">
        <f t="shared" si="49"/>
        <v>2.2585703393609826</v>
      </c>
      <c r="L417" s="62">
        <f t="shared" si="43"/>
        <v>1</v>
      </c>
      <c r="M417" s="63">
        <f t="shared" si="44"/>
        <v>1</v>
      </c>
      <c r="N417" s="62">
        <f t="shared" si="45"/>
        <v>1</v>
      </c>
      <c r="O417" s="62">
        <f t="shared" si="46"/>
        <v>15.506329113924048</v>
      </c>
      <c r="P417" s="54">
        <f t="shared" si="47"/>
        <v>1</v>
      </c>
      <c r="Q417" s="62">
        <f t="shared" si="48"/>
        <v>15.443426178867337</v>
      </c>
    </row>
    <row r="418" spans="1:18" x14ac:dyDescent="0.25">
      <c r="A418" s="58">
        <v>416</v>
      </c>
      <c r="B418" s="58" t="s">
        <v>234</v>
      </c>
      <c r="C418" s="58" t="s">
        <v>58</v>
      </c>
      <c r="D418" s="54">
        <v>8</v>
      </c>
      <c r="E418" s="59">
        <v>41</v>
      </c>
      <c r="F418" s="59"/>
      <c r="G418" s="59"/>
      <c r="H418" s="60"/>
      <c r="I418" s="59"/>
      <c r="K418" s="62">
        <f t="shared" si="49"/>
        <v>33.908780487804876</v>
      </c>
      <c r="L418" s="62">
        <f t="shared" si="43"/>
        <v>1</v>
      </c>
      <c r="M418" s="63">
        <f t="shared" si="44"/>
        <v>1</v>
      </c>
      <c r="N418" s="62">
        <f t="shared" si="45"/>
        <v>1</v>
      </c>
      <c r="O418" s="62">
        <f t="shared" si="46"/>
        <v>1</v>
      </c>
      <c r="P418" s="54">
        <f t="shared" si="47"/>
        <v>1</v>
      </c>
      <c r="Q418" s="62">
        <f t="shared" si="48"/>
        <v>15.303121708768558</v>
      </c>
    </row>
    <row r="419" spans="1:18" x14ac:dyDescent="0.25">
      <c r="A419" s="58">
        <v>417</v>
      </c>
      <c r="B419" s="58" t="s">
        <v>370</v>
      </c>
      <c r="C419" s="58" t="s">
        <v>26</v>
      </c>
      <c r="D419" s="54">
        <v>9</v>
      </c>
      <c r="E419" s="59"/>
      <c r="F419" s="59"/>
      <c r="G419" s="59">
        <v>8</v>
      </c>
      <c r="H419" s="60"/>
      <c r="I419" s="59"/>
      <c r="K419" s="62">
        <f t="shared" si="49"/>
        <v>1</v>
      </c>
      <c r="L419" s="62">
        <f t="shared" si="43"/>
        <v>1</v>
      </c>
      <c r="M419" s="63">
        <f t="shared" si="44"/>
        <v>19.417475728155338</v>
      </c>
      <c r="N419" s="62">
        <f t="shared" si="45"/>
        <v>1</v>
      </c>
      <c r="O419" s="62">
        <f t="shared" si="46"/>
        <v>1</v>
      </c>
      <c r="P419" s="54">
        <f t="shared" si="47"/>
        <v>1</v>
      </c>
      <c r="Q419" s="62">
        <f t="shared" si="48"/>
        <v>12.881927709588091</v>
      </c>
    </row>
    <row r="420" spans="1:18" x14ac:dyDescent="0.25">
      <c r="A420" s="58">
        <v>418</v>
      </c>
      <c r="B420" s="58" t="s">
        <v>463</v>
      </c>
      <c r="C420" s="58" t="s">
        <v>6</v>
      </c>
      <c r="D420" s="54">
        <v>8</v>
      </c>
      <c r="E420" s="59"/>
      <c r="F420" s="59">
        <v>74</v>
      </c>
      <c r="G420" s="59"/>
      <c r="H420" s="60"/>
      <c r="I420" s="58"/>
      <c r="K420" s="62">
        <f t="shared" si="49"/>
        <v>1</v>
      </c>
      <c r="L420" s="62">
        <f t="shared" si="43"/>
        <v>15.886987698318984</v>
      </c>
      <c r="M420" s="63">
        <f t="shared" si="44"/>
        <v>1</v>
      </c>
      <c r="N420" s="62">
        <f t="shared" si="45"/>
        <v>1</v>
      </c>
      <c r="O420" s="62">
        <f t="shared" si="46"/>
        <v>1</v>
      </c>
      <c r="P420" s="54">
        <f t="shared" si="47"/>
        <v>1</v>
      </c>
      <c r="Q420" s="62">
        <f t="shared" si="48"/>
        <v>12.010415592580287</v>
      </c>
    </row>
    <row r="421" spans="1:18" x14ac:dyDescent="0.25">
      <c r="A421" s="58">
        <v>419</v>
      </c>
      <c r="B421" s="58" t="s">
        <v>367</v>
      </c>
      <c r="C421" s="58" t="s">
        <v>26</v>
      </c>
      <c r="D421" s="58">
        <v>9</v>
      </c>
      <c r="E421" s="59"/>
      <c r="F421" s="59"/>
      <c r="G421" s="59">
        <v>480</v>
      </c>
      <c r="H421" s="60"/>
      <c r="I421" s="59"/>
      <c r="K421" s="62">
        <f t="shared" si="49"/>
        <v>1</v>
      </c>
      <c r="L421" s="62">
        <f t="shared" si="43"/>
        <v>1</v>
      </c>
      <c r="M421" s="63">
        <f t="shared" si="44"/>
        <v>8.5833333333333339</v>
      </c>
      <c r="N421" s="62">
        <f t="shared" si="45"/>
        <v>1</v>
      </c>
      <c r="O421" s="62">
        <f t="shared" si="46"/>
        <v>1</v>
      </c>
      <c r="P421" s="54">
        <f t="shared" si="47"/>
        <v>1</v>
      </c>
      <c r="Q421" s="62">
        <f t="shared" si="48"/>
        <v>9.3365597865754744</v>
      </c>
    </row>
    <row r="422" spans="1:18" x14ac:dyDescent="0.25">
      <c r="A422" s="58">
        <v>420</v>
      </c>
      <c r="B422" s="58" t="s">
        <v>406</v>
      </c>
      <c r="C422" s="58" t="s">
        <v>27</v>
      </c>
      <c r="D422" s="58">
        <v>8</v>
      </c>
      <c r="E422" s="59">
        <v>472</v>
      </c>
      <c r="F422" s="59"/>
      <c r="G422" s="59">
        <v>0.8</v>
      </c>
      <c r="H422" s="60"/>
      <c r="I422" s="59">
        <v>980</v>
      </c>
      <c r="J422" s="59">
        <v>77.52</v>
      </c>
      <c r="K422" s="62">
        <f t="shared" si="49"/>
        <v>2.9454661016949153</v>
      </c>
      <c r="L422" s="62">
        <f t="shared" si="43"/>
        <v>1</v>
      </c>
      <c r="M422" s="63">
        <f t="shared" si="44"/>
        <v>1.941747572815534</v>
      </c>
      <c r="N422" s="62">
        <f t="shared" si="45"/>
        <v>1</v>
      </c>
      <c r="O422" s="62">
        <f t="shared" si="46"/>
        <v>1</v>
      </c>
      <c r="P422" s="54">
        <f t="shared" si="47"/>
        <v>1</v>
      </c>
      <c r="Q422" s="62">
        <f t="shared" si="48"/>
        <v>7.5734679992131237</v>
      </c>
    </row>
    <row r="423" spans="1:18" x14ac:dyDescent="0.25">
      <c r="A423" s="58">
        <v>421</v>
      </c>
      <c r="B423" s="58" t="s">
        <v>229</v>
      </c>
      <c r="C423" s="58" t="s">
        <v>58</v>
      </c>
      <c r="D423" s="54">
        <v>8</v>
      </c>
      <c r="E423" s="59"/>
      <c r="F423" s="59"/>
      <c r="G423" s="59"/>
      <c r="H423" s="60"/>
      <c r="I423" s="59"/>
      <c r="K423" s="62">
        <f t="shared" si="49"/>
        <v>1</v>
      </c>
      <c r="L423" s="62">
        <f t="shared" si="43"/>
        <v>1</v>
      </c>
      <c r="M423" s="63">
        <f t="shared" si="44"/>
        <v>1</v>
      </c>
      <c r="N423" s="62">
        <f t="shared" si="45"/>
        <v>1</v>
      </c>
      <c r="O423" s="62">
        <f t="shared" si="46"/>
        <v>1</v>
      </c>
      <c r="P423" s="54">
        <f t="shared" si="47"/>
        <v>1</v>
      </c>
      <c r="Q423" s="62">
        <f t="shared" si="48"/>
        <v>0</v>
      </c>
    </row>
    <row r="424" spans="1:18" x14ac:dyDescent="0.25">
      <c r="A424" s="58">
        <v>422</v>
      </c>
      <c r="B424" s="58" t="s">
        <v>289</v>
      </c>
      <c r="C424" s="58" t="s">
        <v>9</v>
      </c>
      <c r="D424" s="54">
        <v>8</v>
      </c>
      <c r="E424" s="59"/>
      <c r="F424" s="59"/>
      <c r="G424" s="59"/>
      <c r="H424" s="60"/>
      <c r="I424" s="59"/>
      <c r="K424" s="62">
        <f t="shared" si="49"/>
        <v>1</v>
      </c>
      <c r="L424" s="62">
        <f t="shared" si="43"/>
        <v>1</v>
      </c>
      <c r="M424" s="63">
        <f t="shared" si="44"/>
        <v>1</v>
      </c>
      <c r="N424" s="62">
        <f t="shared" si="45"/>
        <v>1</v>
      </c>
      <c r="O424" s="62">
        <f t="shared" si="46"/>
        <v>1</v>
      </c>
      <c r="P424" s="54">
        <f t="shared" si="47"/>
        <v>1</v>
      </c>
      <c r="Q424" s="62">
        <f t="shared" si="48"/>
        <v>0</v>
      </c>
    </row>
    <row r="425" spans="1:18" x14ac:dyDescent="0.25">
      <c r="A425" s="58">
        <v>423</v>
      </c>
      <c r="B425" s="58" t="s">
        <v>305</v>
      </c>
      <c r="C425" s="58" t="s">
        <v>9</v>
      </c>
      <c r="D425" s="54">
        <v>8</v>
      </c>
      <c r="E425" s="59"/>
      <c r="F425" s="59"/>
      <c r="G425" s="59"/>
      <c r="H425" s="60"/>
      <c r="I425" s="59"/>
      <c r="K425" s="62">
        <f t="shared" si="49"/>
        <v>1</v>
      </c>
      <c r="L425" s="62">
        <f t="shared" si="43"/>
        <v>1</v>
      </c>
      <c r="M425" s="63">
        <f t="shared" si="44"/>
        <v>1</v>
      </c>
      <c r="N425" s="62">
        <f t="shared" si="45"/>
        <v>1</v>
      </c>
      <c r="O425" s="62">
        <f t="shared" si="46"/>
        <v>1</v>
      </c>
      <c r="P425" s="54">
        <f t="shared" si="47"/>
        <v>1</v>
      </c>
      <c r="Q425" s="62">
        <f t="shared" si="48"/>
        <v>0</v>
      </c>
    </row>
    <row r="426" spans="1:18" x14ac:dyDescent="0.25">
      <c r="A426" s="58">
        <v>424</v>
      </c>
      <c r="B426" s="58" t="s">
        <v>90</v>
      </c>
      <c r="C426" s="58" t="s">
        <v>47</v>
      </c>
      <c r="D426" s="54">
        <v>11</v>
      </c>
      <c r="E426" s="59">
        <v>11.4</v>
      </c>
      <c r="F426" s="59">
        <v>125</v>
      </c>
      <c r="G426" s="59">
        <v>200</v>
      </c>
      <c r="H426" s="60">
        <v>55312500</v>
      </c>
      <c r="I426" s="59">
        <v>10.199999999999999</v>
      </c>
      <c r="J426" s="61">
        <v>195</v>
      </c>
      <c r="K426" s="62">
        <f t="shared" si="49"/>
        <v>81.999050537309571</v>
      </c>
      <c r="L426" s="62">
        <f t="shared" si="43"/>
        <v>26.836127868782071</v>
      </c>
      <c r="M426" s="63">
        <f t="shared" si="44"/>
        <v>20.599999999999998</v>
      </c>
      <c r="N426" s="62">
        <f t="shared" si="45"/>
        <v>49.825988700564977</v>
      </c>
      <c r="O426" s="62">
        <f t="shared" si="46"/>
        <v>6.196078431372551</v>
      </c>
      <c r="P426" s="54">
        <f t="shared" si="47"/>
        <v>1</v>
      </c>
      <c r="Q426" s="62">
        <v>0</v>
      </c>
      <c r="R426" s="54" t="s">
        <v>22</v>
      </c>
    </row>
    <row r="427" spans="1:18" x14ac:dyDescent="0.25">
      <c r="A427" s="58">
        <v>425</v>
      </c>
      <c r="B427" s="58" t="s">
        <v>418</v>
      </c>
      <c r="C427" s="58" t="s">
        <v>47</v>
      </c>
      <c r="D427" s="54">
        <v>11</v>
      </c>
      <c r="E427" s="59">
        <v>11.4</v>
      </c>
      <c r="F427" s="59">
        <v>168</v>
      </c>
      <c r="G427" s="59">
        <v>200</v>
      </c>
      <c r="H427" s="60">
        <v>55000000</v>
      </c>
      <c r="I427" s="59">
        <v>10.199999999999999</v>
      </c>
      <c r="J427" s="61">
        <v>5</v>
      </c>
      <c r="K427" s="62">
        <f t="shared" si="49"/>
        <v>81.999050537309571</v>
      </c>
      <c r="L427" s="62">
        <f t="shared" si="43"/>
        <v>36.067755855643107</v>
      </c>
      <c r="M427" s="63">
        <f t="shared" si="44"/>
        <v>20.599999999999998</v>
      </c>
      <c r="N427" s="62">
        <f t="shared" si="45"/>
        <v>50.109090909090909</v>
      </c>
      <c r="O427" s="62">
        <f t="shared" si="46"/>
        <v>6.196078431372551</v>
      </c>
      <c r="P427" s="54">
        <f t="shared" si="47"/>
        <v>1</v>
      </c>
      <c r="Q427" s="62">
        <v>0</v>
      </c>
      <c r="R427" s="54" t="s">
        <v>22</v>
      </c>
    </row>
    <row r="428" spans="1:18" x14ac:dyDescent="0.25">
      <c r="A428" s="58">
        <v>426</v>
      </c>
      <c r="B428" s="58" t="s">
        <v>89</v>
      </c>
      <c r="C428" s="58" t="s">
        <v>47</v>
      </c>
      <c r="D428" s="54">
        <v>11</v>
      </c>
      <c r="E428" s="59">
        <v>11.4</v>
      </c>
      <c r="F428" s="59">
        <v>336</v>
      </c>
      <c r="G428" s="59">
        <v>8</v>
      </c>
      <c r="H428" s="60">
        <v>55312500</v>
      </c>
      <c r="I428" s="59">
        <v>0.10199999999999999</v>
      </c>
      <c r="J428" s="61">
        <v>3.7749999999999999E-2</v>
      </c>
      <c r="K428" s="62">
        <f t="shared" si="49"/>
        <v>81.999050537309571</v>
      </c>
      <c r="L428" s="62">
        <f t="shared" si="43"/>
        <v>72.135511711286213</v>
      </c>
      <c r="M428" s="63">
        <f t="shared" si="44"/>
        <v>19.417475728155338</v>
      </c>
      <c r="N428" s="62">
        <f t="shared" si="45"/>
        <v>49.825988700564977</v>
      </c>
      <c r="O428" s="62">
        <f t="shared" si="46"/>
        <v>16.139240506329113</v>
      </c>
      <c r="P428" s="54">
        <f t="shared" si="47"/>
        <v>10.156291390728478</v>
      </c>
      <c r="Q428" s="62">
        <v>0</v>
      </c>
      <c r="R428" s="54" t="s">
        <v>22</v>
      </c>
    </row>
    <row r="429" spans="1:18" x14ac:dyDescent="0.25">
      <c r="B429" s="58"/>
      <c r="C429" s="58"/>
      <c r="E429" s="59"/>
      <c r="F429" s="59"/>
      <c r="G429" s="59"/>
      <c r="H429" s="59"/>
      <c r="I429" s="58"/>
      <c r="K429" s="62"/>
      <c r="L429" s="62"/>
      <c r="M429" s="63"/>
      <c r="N429" s="62"/>
      <c r="O429" s="62"/>
      <c r="Q429" s="62"/>
    </row>
    <row r="430" spans="1:18" x14ac:dyDescent="0.25">
      <c r="B430" s="58"/>
      <c r="C430" s="58"/>
      <c r="E430" s="59"/>
      <c r="F430" s="59"/>
      <c r="H430" s="59"/>
      <c r="I430" s="58"/>
      <c r="K430" s="62"/>
      <c r="L430" s="62"/>
      <c r="M430" s="63"/>
      <c r="N430" s="62"/>
      <c r="O430" s="62"/>
      <c r="Q430" s="62"/>
    </row>
    <row r="431" spans="1:18" x14ac:dyDescent="0.25">
      <c r="B431" s="58"/>
      <c r="C431" s="58"/>
      <c r="D431" s="58"/>
      <c r="E431" s="59"/>
      <c r="F431" s="59"/>
      <c r="G431" s="59"/>
      <c r="H431" s="59"/>
      <c r="I431" s="58"/>
      <c r="K431" s="62"/>
      <c r="L431" s="62"/>
      <c r="M431" s="63"/>
      <c r="N431" s="62"/>
      <c r="O431" s="62"/>
      <c r="Q431" s="63"/>
    </row>
    <row r="432" spans="1:18" x14ac:dyDescent="0.25">
      <c r="B432" s="58"/>
      <c r="C432" s="58"/>
      <c r="D432" s="58"/>
      <c r="E432" s="59"/>
      <c r="F432" s="59"/>
      <c r="G432" s="59"/>
      <c r="H432" s="59"/>
      <c r="I432" s="58"/>
      <c r="K432" s="62"/>
      <c r="L432" s="62"/>
      <c r="M432" s="63"/>
      <c r="N432" s="62"/>
      <c r="O432" s="62"/>
      <c r="Q432" s="62"/>
    </row>
    <row r="433" spans="2:18" x14ac:dyDescent="0.25">
      <c r="B433" s="58"/>
      <c r="C433" s="58"/>
      <c r="D433" s="58"/>
      <c r="E433" s="59"/>
      <c r="F433" s="59"/>
      <c r="G433" s="59"/>
      <c r="H433" s="59"/>
      <c r="I433" s="58"/>
      <c r="K433" s="62" t="str">
        <f t="shared" ref="K433:K452" si="50">IF(E433=0,"",10/EXP(ABS(LN(E433/$T$2))))</f>
        <v/>
      </c>
      <c r="L433" s="62" t="str">
        <f>IF(F433=0,"",10/EXP(ABS(LN(F433/$U$2))))</f>
        <v/>
      </c>
      <c r="M433" s="63" t="str">
        <f>IF(G433=0,"",10/EXP(ABS(LN(G433/$V$2))))</f>
        <v/>
      </c>
      <c r="N433" s="63" t="str">
        <f>IF(H433=0,"",10/EXP(ABS(LN(H433/$W$2))))</f>
        <v/>
      </c>
      <c r="O433" s="63" t="str">
        <f>IF(I433=0,"",10/EXP(ABS(LN(I433/$X$2))))</f>
        <v/>
      </c>
      <c r="P433" s="58" t="str">
        <f>IF(J433=0,"",10/EXP(ABS(LN(J433/$Y$2))))</f>
        <v/>
      </c>
      <c r="Q433" s="63"/>
    </row>
    <row r="434" spans="2:18" x14ac:dyDescent="0.25">
      <c r="B434" s="58"/>
      <c r="C434" s="58"/>
      <c r="D434" s="58"/>
      <c r="E434" s="59"/>
      <c r="F434" s="59"/>
      <c r="G434" s="59"/>
      <c r="H434" s="59"/>
      <c r="I434" s="58"/>
      <c r="J434" s="59"/>
      <c r="K434" s="62" t="str">
        <f t="shared" si="50"/>
        <v/>
      </c>
      <c r="L434" s="62"/>
      <c r="M434" s="62"/>
      <c r="N434" s="62"/>
      <c r="O434" s="62"/>
      <c r="P434" s="62"/>
      <c r="Q434" s="62"/>
    </row>
    <row r="435" spans="2:18" x14ac:dyDescent="0.25">
      <c r="B435" s="58"/>
      <c r="C435" s="58"/>
      <c r="E435" s="59"/>
      <c r="F435" s="59"/>
      <c r="G435" s="59"/>
      <c r="H435" s="59"/>
      <c r="I435" s="58"/>
      <c r="K435" s="62" t="str">
        <f t="shared" si="50"/>
        <v/>
      </c>
      <c r="L435" s="62" t="str">
        <f t="shared" ref="L435:L459" si="51">IF(F435=0,"",10/EXP(ABS(LN(F435/$U$2))))</f>
        <v/>
      </c>
      <c r="M435" s="62" t="str">
        <f t="shared" ref="M435:M452" si="52">IF(G435=0,"",10/EXP(ABS(LN(G435/$V$2))))</f>
        <v/>
      </c>
      <c r="N435" s="62" t="str">
        <f t="shared" ref="N435:N452" si="53">IF(H435=0,"",10/EXP(ABS(LN(H435/$W$2))))</f>
        <v/>
      </c>
      <c r="O435" s="62" t="str">
        <f t="shared" ref="O435:O452" si="54">IF(I435=0,"",10/EXP(ABS(LN(I435/$X$2))))</f>
        <v/>
      </c>
      <c r="P435" s="62"/>
      <c r="Q435" s="62"/>
    </row>
    <row r="436" spans="2:18" x14ac:dyDescent="0.25">
      <c r="B436" s="58"/>
      <c r="K436" s="62" t="str">
        <f t="shared" si="50"/>
        <v/>
      </c>
      <c r="L436" s="62" t="str">
        <f t="shared" si="51"/>
        <v/>
      </c>
      <c r="M436" s="62" t="str">
        <f t="shared" si="52"/>
        <v/>
      </c>
      <c r="N436" s="62" t="str">
        <f t="shared" si="53"/>
        <v/>
      </c>
      <c r="O436" s="62" t="str">
        <f t="shared" si="54"/>
        <v/>
      </c>
      <c r="P436" s="62" t="str">
        <f t="shared" ref="P436:P452" si="55">IF(J436=0,"",10/EXP(ABS(LN(J436/$Y$2))))</f>
        <v/>
      </c>
      <c r="Q436" s="62"/>
      <c r="R436" s="53"/>
    </row>
    <row r="437" spans="2:18" x14ac:dyDescent="0.25">
      <c r="B437" s="58"/>
      <c r="C437" s="58"/>
      <c r="K437" s="62" t="str">
        <f t="shared" si="50"/>
        <v/>
      </c>
      <c r="L437" s="62" t="str">
        <f t="shared" si="51"/>
        <v/>
      </c>
      <c r="M437" s="62" t="str">
        <f t="shared" si="52"/>
        <v/>
      </c>
      <c r="N437" s="62" t="str">
        <f t="shared" si="53"/>
        <v/>
      </c>
      <c r="O437" s="62" t="str">
        <f t="shared" si="54"/>
        <v/>
      </c>
      <c r="P437" s="62" t="str">
        <f t="shared" si="55"/>
        <v/>
      </c>
      <c r="Q437" s="62"/>
    </row>
    <row r="438" spans="2:18" x14ac:dyDescent="0.25">
      <c r="B438" s="58"/>
      <c r="C438" s="58"/>
      <c r="D438" s="58"/>
      <c r="K438" s="62" t="str">
        <f t="shared" si="50"/>
        <v/>
      </c>
      <c r="L438" s="62" t="str">
        <f t="shared" si="51"/>
        <v/>
      </c>
      <c r="M438" s="62" t="str">
        <f t="shared" si="52"/>
        <v/>
      </c>
      <c r="N438" s="62" t="str">
        <f t="shared" si="53"/>
        <v/>
      </c>
      <c r="O438" s="62" t="str">
        <f t="shared" si="54"/>
        <v/>
      </c>
      <c r="P438" s="62" t="str">
        <f t="shared" si="55"/>
        <v/>
      </c>
      <c r="Q438" s="62"/>
    </row>
    <row r="439" spans="2:18" x14ac:dyDescent="0.25">
      <c r="B439" s="58"/>
      <c r="C439" s="58"/>
      <c r="D439" s="58"/>
      <c r="K439" s="62" t="str">
        <f t="shared" si="50"/>
        <v/>
      </c>
      <c r="L439" s="62" t="str">
        <f t="shared" si="51"/>
        <v/>
      </c>
      <c r="M439" s="62" t="str">
        <f t="shared" si="52"/>
        <v/>
      </c>
      <c r="N439" s="62" t="str">
        <f t="shared" si="53"/>
        <v/>
      </c>
      <c r="O439" s="62" t="str">
        <f t="shared" si="54"/>
        <v/>
      </c>
      <c r="P439" s="62" t="str">
        <f t="shared" si="55"/>
        <v/>
      </c>
      <c r="Q439" s="62"/>
    </row>
    <row r="440" spans="2:18" x14ac:dyDescent="0.25">
      <c r="B440" s="58"/>
      <c r="K440" s="62" t="str">
        <f t="shared" si="50"/>
        <v/>
      </c>
      <c r="L440" s="62" t="str">
        <f t="shared" si="51"/>
        <v/>
      </c>
      <c r="M440" s="62" t="str">
        <f t="shared" si="52"/>
        <v/>
      </c>
      <c r="N440" s="62" t="str">
        <f t="shared" si="53"/>
        <v/>
      </c>
      <c r="O440" s="62" t="str">
        <f t="shared" si="54"/>
        <v/>
      </c>
      <c r="P440" s="62" t="str">
        <f t="shared" si="55"/>
        <v/>
      </c>
      <c r="Q440" s="62"/>
    </row>
    <row r="441" spans="2:18" x14ac:dyDescent="0.25">
      <c r="B441" s="58"/>
      <c r="K441" s="62" t="str">
        <f t="shared" si="50"/>
        <v/>
      </c>
      <c r="L441" s="62" t="str">
        <f t="shared" si="51"/>
        <v/>
      </c>
      <c r="M441" s="62" t="str">
        <f t="shared" si="52"/>
        <v/>
      </c>
      <c r="N441" s="62" t="str">
        <f t="shared" si="53"/>
        <v/>
      </c>
      <c r="O441" s="62" t="str">
        <f t="shared" si="54"/>
        <v/>
      </c>
      <c r="P441" s="62" t="str">
        <f t="shared" si="55"/>
        <v/>
      </c>
      <c r="Q441" s="62"/>
    </row>
    <row r="442" spans="2:18" x14ac:dyDescent="0.25">
      <c r="B442" s="58"/>
      <c r="K442" s="62" t="str">
        <f t="shared" si="50"/>
        <v/>
      </c>
      <c r="L442" s="62" t="str">
        <f t="shared" si="51"/>
        <v/>
      </c>
      <c r="M442" s="62" t="str">
        <f t="shared" si="52"/>
        <v/>
      </c>
      <c r="N442" s="62" t="str">
        <f t="shared" si="53"/>
        <v/>
      </c>
      <c r="O442" s="62" t="str">
        <f t="shared" si="54"/>
        <v/>
      </c>
      <c r="P442" s="62" t="str">
        <f t="shared" si="55"/>
        <v/>
      </c>
      <c r="Q442" s="62"/>
    </row>
    <row r="443" spans="2:18" x14ac:dyDescent="0.25">
      <c r="B443" s="58"/>
      <c r="K443" s="62" t="str">
        <f t="shared" si="50"/>
        <v/>
      </c>
      <c r="L443" s="62" t="str">
        <f t="shared" si="51"/>
        <v/>
      </c>
      <c r="M443" s="62" t="str">
        <f t="shared" si="52"/>
        <v/>
      </c>
      <c r="N443" s="62" t="str">
        <f t="shared" si="53"/>
        <v/>
      </c>
      <c r="O443" s="62" t="str">
        <f t="shared" si="54"/>
        <v/>
      </c>
      <c r="P443" s="54" t="str">
        <f t="shared" si="55"/>
        <v/>
      </c>
      <c r="Q443" s="62"/>
    </row>
    <row r="444" spans="2:18" x14ac:dyDescent="0.25">
      <c r="B444" s="58"/>
      <c r="K444" s="62" t="str">
        <f t="shared" si="50"/>
        <v/>
      </c>
      <c r="L444" s="62" t="str">
        <f t="shared" si="51"/>
        <v/>
      </c>
      <c r="M444" s="62" t="str">
        <f t="shared" si="52"/>
        <v/>
      </c>
      <c r="N444" s="62" t="str">
        <f t="shared" si="53"/>
        <v/>
      </c>
      <c r="O444" s="62" t="str">
        <f t="shared" si="54"/>
        <v/>
      </c>
      <c r="P444" s="54" t="str">
        <f t="shared" si="55"/>
        <v/>
      </c>
      <c r="Q444" s="62"/>
    </row>
    <row r="445" spans="2:18" x14ac:dyDescent="0.25">
      <c r="B445" s="58"/>
      <c r="J445" s="59"/>
      <c r="K445" s="62" t="str">
        <f t="shared" si="50"/>
        <v/>
      </c>
      <c r="L445" s="62" t="str">
        <f t="shared" si="51"/>
        <v/>
      </c>
      <c r="M445" s="62" t="str">
        <f t="shared" si="52"/>
        <v/>
      </c>
      <c r="N445" s="62" t="str">
        <f t="shared" si="53"/>
        <v/>
      </c>
      <c r="O445" s="62" t="str">
        <f t="shared" si="54"/>
        <v/>
      </c>
      <c r="P445" s="54" t="str">
        <f t="shared" si="55"/>
        <v/>
      </c>
      <c r="Q445" s="62"/>
    </row>
    <row r="446" spans="2:18" x14ac:dyDescent="0.25">
      <c r="B446" s="58"/>
      <c r="J446" s="59"/>
      <c r="K446" s="62" t="str">
        <f t="shared" si="50"/>
        <v/>
      </c>
      <c r="L446" s="62" t="str">
        <f t="shared" si="51"/>
        <v/>
      </c>
      <c r="M446" s="62" t="str">
        <f t="shared" si="52"/>
        <v/>
      </c>
      <c r="N446" s="62" t="str">
        <f t="shared" si="53"/>
        <v/>
      </c>
      <c r="O446" s="62" t="str">
        <f t="shared" si="54"/>
        <v/>
      </c>
      <c r="P446" s="54" t="str">
        <f t="shared" si="55"/>
        <v/>
      </c>
      <c r="Q446" s="62"/>
    </row>
    <row r="447" spans="2:18" x14ac:dyDescent="0.25">
      <c r="B447" s="58"/>
      <c r="J447" s="59"/>
      <c r="K447" s="62" t="str">
        <f t="shared" si="50"/>
        <v/>
      </c>
      <c r="L447" s="62" t="str">
        <f t="shared" si="51"/>
        <v/>
      </c>
      <c r="M447" s="62" t="str">
        <f t="shared" si="52"/>
        <v/>
      </c>
      <c r="N447" s="62" t="str">
        <f t="shared" si="53"/>
        <v/>
      </c>
      <c r="O447" s="62" t="str">
        <f t="shared" si="54"/>
        <v/>
      </c>
      <c r="P447" s="54" t="str">
        <f t="shared" si="55"/>
        <v/>
      </c>
      <c r="Q447" s="62"/>
    </row>
    <row r="448" spans="2:18" x14ac:dyDescent="0.25">
      <c r="B448" s="58"/>
      <c r="K448" s="62" t="str">
        <f t="shared" si="50"/>
        <v/>
      </c>
      <c r="L448" s="62" t="str">
        <f t="shared" si="51"/>
        <v/>
      </c>
      <c r="M448" s="62" t="str">
        <f t="shared" si="52"/>
        <v/>
      </c>
      <c r="N448" s="62" t="str">
        <f t="shared" si="53"/>
        <v/>
      </c>
      <c r="O448" s="62" t="str">
        <f t="shared" si="54"/>
        <v/>
      </c>
      <c r="P448" s="54" t="str">
        <f t="shared" si="55"/>
        <v/>
      </c>
      <c r="Q448" s="62"/>
    </row>
    <row r="449" spans="2:17" x14ac:dyDescent="0.25">
      <c r="B449" s="58"/>
      <c r="K449" s="62" t="str">
        <f t="shared" si="50"/>
        <v/>
      </c>
      <c r="L449" s="62" t="str">
        <f t="shared" si="51"/>
        <v/>
      </c>
      <c r="M449" s="62" t="str">
        <f t="shared" si="52"/>
        <v/>
      </c>
      <c r="N449" s="62" t="str">
        <f t="shared" si="53"/>
        <v/>
      </c>
      <c r="O449" s="62" t="str">
        <f t="shared" si="54"/>
        <v/>
      </c>
      <c r="P449" s="54" t="str">
        <f t="shared" si="55"/>
        <v/>
      </c>
      <c r="Q449" s="62"/>
    </row>
    <row r="450" spans="2:17" x14ac:dyDescent="0.25">
      <c r="B450" s="58"/>
      <c r="K450" s="62" t="str">
        <f t="shared" si="50"/>
        <v/>
      </c>
      <c r="L450" s="62" t="str">
        <f t="shared" si="51"/>
        <v/>
      </c>
      <c r="M450" s="63" t="str">
        <f t="shared" si="52"/>
        <v/>
      </c>
      <c r="N450" s="62" t="str">
        <f t="shared" si="53"/>
        <v/>
      </c>
      <c r="O450" s="62" t="str">
        <f t="shared" si="54"/>
        <v/>
      </c>
      <c r="P450" s="58" t="str">
        <f t="shared" si="55"/>
        <v/>
      </c>
      <c r="Q450" s="63"/>
    </row>
    <row r="451" spans="2:17" x14ac:dyDescent="0.25">
      <c r="B451" s="58"/>
      <c r="K451" s="62" t="str">
        <f t="shared" si="50"/>
        <v/>
      </c>
      <c r="L451" s="62" t="str">
        <f t="shared" si="51"/>
        <v/>
      </c>
      <c r="M451" s="63" t="str">
        <f t="shared" si="52"/>
        <v/>
      </c>
      <c r="N451" s="62" t="str">
        <f t="shared" si="53"/>
        <v/>
      </c>
      <c r="O451" s="62" t="str">
        <f t="shared" si="54"/>
        <v/>
      </c>
      <c r="P451" s="58" t="str">
        <f t="shared" si="55"/>
        <v/>
      </c>
      <c r="Q451" s="63"/>
    </row>
    <row r="452" spans="2:17" x14ac:dyDescent="0.25">
      <c r="B452" s="58"/>
      <c r="K452" s="62" t="str">
        <f t="shared" si="50"/>
        <v/>
      </c>
      <c r="L452" s="62" t="str">
        <f t="shared" si="51"/>
        <v/>
      </c>
      <c r="M452" s="63" t="str">
        <f t="shared" si="52"/>
        <v/>
      </c>
      <c r="N452" s="62" t="str">
        <f t="shared" si="53"/>
        <v/>
      </c>
      <c r="O452" s="62" t="str">
        <f t="shared" si="54"/>
        <v/>
      </c>
      <c r="P452" s="58" t="str">
        <f t="shared" si="55"/>
        <v/>
      </c>
      <c r="Q452" s="63"/>
    </row>
    <row r="453" spans="2:17" x14ac:dyDescent="0.25">
      <c r="K453" s="62"/>
      <c r="L453" s="63" t="str">
        <f t="shared" si="51"/>
        <v/>
      </c>
    </row>
    <row r="454" spans="2:17" x14ac:dyDescent="0.25">
      <c r="L454" s="63" t="str">
        <f t="shared" si="51"/>
        <v/>
      </c>
    </row>
    <row r="455" spans="2:17" x14ac:dyDescent="0.25">
      <c r="L455" s="63" t="str">
        <f t="shared" si="51"/>
        <v/>
      </c>
    </row>
    <row r="456" spans="2:17" x14ac:dyDescent="0.25">
      <c r="L456" s="63" t="str">
        <f t="shared" si="51"/>
        <v/>
      </c>
    </row>
    <row r="457" spans="2:17" x14ac:dyDescent="0.25">
      <c r="L457" s="63" t="str">
        <f t="shared" si="51"/>
        <v/>
      </c>
    </row>
    <row r="458" spans="2:17" x14ac:dyDescent="0.25">
      <c r="L458" s="63" t="str">
        <f t="shared" si="51"/>
        <v/>
      </c>
    </row>
    <row r="459" spans="2:17" x14ac:dyDescent="0.25">
      <c r="L459" s="63" t="str">
        <f t="shared" si="51"/>
        <v/>
      </c>
    </row>
    <row r="460" spans="2:17" x14ac:dyDescent="0.25">
      <c r="L460" s="62"/>
    </row>
    <row r="1048576" spans="11:11" x14ac:dyDescent="0.25">
      <c r="K1048576" s="54">
        <f>AVERAGE(K2:K1048575)</f>
        <v>50.888772488049462</v>
      </c>
    </row>
  </sheetData>
  <sortState ref="A3:Y1048576">
    <sortCondition descending="1" ref="Q2"/>
  </sortState>
  <mergeCells count="2">
    <mergeCell ref="E1:J1"/>
    <mergeCell ref="K1:Q1"/>
  </mergeCell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activeCell="C14" sqref="C14"/>
    </sheetView>
  </sheetViews>
  <sheetFormatPr defaultRowHeight="15" x14ac:dyDescent="0.25"/>
  <cols>
    <col min="1" max="1" width="5.42578125" customWidth="1"/>
    <col min="2" max="2" width="22.85546875" customWidth="1"/>
    <col min="3" max="3" width="27.7109375" customWidth="1"/>
    <col min="4" max="4" width="5.42578125" customWidth="1"/>
    <col min="5" max="5" width="8.42578125" customWidth="1"/>
    <col min="6" max="6" width="6.85546875" customWidth="1"/>
    <col min="7" max="7" width="8.140625" customWidth="1"/>
    <col min="8" max="8" width="6.5703125" customWidth="1"/>
    <col min="9" max="9" width="6.42578125" customWidth="1"/>
    <col min="10" max="10" width="12.42578125" customWidth="1"/>
    <col min="11" max="11" width="7" customWidth="1"/>
    <col min="12" max="12" width="5" customWidth="1"/>
    <col min="13" max="13" width="7.42578125" customWidth="1"/>
    <col min="14" max="14" width="4.42578125" customWidth="1"/>
    <col min="15" max="15" width="5.28515625" customWidth="1"/>
    <col min="16" max="16" width="11.42578125" customWidth="1"/>
  </cols>
  <sheetData>
    <row r="1" spans="1:26" ht="15.75" customHeight="1" thickBot="1" x14ac:dyDescent="0.3">
      <c r="A1" s="16"/>
      <c r="B1" s="5"/>
      <c r="C1" s="14"/>
      <c r="D1" s="21"/>
      <c r="E1" s="66" t="s">
        <v>2</v>
      </c>
      <c r="F1" s="67"/>
      <c r="G1" s="67"/>
      <c r="H1" s="67"/>
      <c r="I1" s="67"/>
      <c r="J1" s="68"/>
      <c r="K1" s="66" t="s">
        <v>3</v>
      </c>
      <c r="L1" s="67"/>
      <c r="M1" s="67"/>
      <c r="N1" s="67"/>
      <c r="O1" s="67"/>
      <c r="P1" s="67"/>
      <c r="Q1" s="68"/>
      <c r="R1" s="17"/>
      <c r="S1" s="23" t="s">
        <v>23</v>
      </c>
      <c r="T1" s="14" t="s">
        <v>154</v>
      </c>
      <c r="U1" s="14" t="s">
        <v>155</v>
      </c>
      <c r="V1" s="15" t="s">
        <v>156</v>
      </c>
      <c r="W1" s="15" t="s">
        <v>157</v>
      </c>
      <c r="X1" s="15" t="s">
        <v>158</v>
      </c>
      <c r="Y1" s="15" t="s">
        <v>471</v>
      </c>
    </row>
    <row r="2" spans="1:26" ht="15.75" thickBot="1" x14ac:dyDescent="0.3">
      <c r="A2" s="28" t="s">
        <v>25</v>
      </c>
      <c r="B2" s="19" t="s">
        <v>0</v>
      </c>
      <c r="C2" s="20" t="s">
        <v>5</v>
      </c>
      <c r="D2" s="22" t="s">
        <v>1</v>
      </c>
      <c r="E2" s="47">
        <v>1</v>
      </c>
      <c r="F2" s="48">
        <v>2</v>
      </c>
      <c r="G2" s="48">
        <v>3</v>
      </c>
      <c r="H2" s="48">
        <v>4</v>
      </c>
      <c r="I2" s="24">
        <v>5</v>
      </c>
      <c r="J2" s="46">
        <v>7</v>
      </c>
      <c r="K2" s="25">
        <v>1</v>
      </c>
      <c r="L2" s="26">
        <v>2</v>
      </c>
      <c r="M2" s="26">
        <v>3</v>
      </c>
      <c r="N2" s="26">
        <v>4</v>
      </c>
      <c r="O2" s="26">
        <v>5</v>
      </c>
      <c r="P2" s="45">
        <v>7</v>
      </c>
      <c r="Q2" s="1" t="s">
        <v>4</v>
      </c>
      <c r="R2" s="18" t="s">
        <v>22</v>
      </c>
      <c r="S2" s="23" t="s">
        <v>24</v>
      </c>
      <c r="T2" s="3">
        <v>13.9026</v>
      </c>
      <c r="U2" s="3">
        <v>465.79</v>
      </c>
      <c r="V2" s="3">
        <v>41.2</v>
      </c>
      <c r="W2" s="36">
        <v>27560000</v>
      </c>
      <c r="X2" s="3">
        <v>0.63200000000000001</v>
      </c>
      <c r="Y2" s="6">
        <v>3.8340000000000002E-3</v>
      </c>
      <c r="Z2" s="6"/>
    </row>
    <row r="3" spans="1:26" x14ac:dyDescent="0.25">
      <c r="A3" s="3">
        <v>84</v>
      </c>
      <c r="B3" s="9" t="s">
        <v>334</v>
      </c>
      <c r="C3" s="6" t="s">
        <v>30</v>
      </c>
      <c r="D3" s="4">
        <v>7</v>
      </c>
      <c r="E3" s="33">
        <v>40.799999999999997</v>
      </c>
      <c r="F3" s="37">
        <v>252</v>
      </c>
      <c r="G3" s="37">
        <v>8</v>
      </c>
      <c r="H3" s="37">
        <v>9.9999999999999998E+23</v>
      </c>
      <c r="I3" s="37">
        <v>0.5</v>
      </c>
      <c r="J3" s="43">
        <v>0.42</v>
      </c>
      <c r="K3" s="7">
        <v>34.074999999999996</v>
      </c>
      <c r="L3" s="7">
        <v>54.101633783464649</v>
      </c>
      <c r="M3" s="11">
        <v>19.417475728155338</v>
      </c>
      <c r="N3" s="7">
        <v>1</v>
      </c>
      <c r="O3" s="7">
        <v>79.113924050632917</v>
      </c>
      <c r="P3" s="4">
        <v>1</v>
      </c>
      <c r="Q3" s="8">
        <v>64.520919418277501</v>
      </c>
      <c r="R3" s="16"/>
    </row>
    <row r="4" spans="1:26" x14ac:dyDescent="0.25">
      <c r="A4" s="3">
        <v>101</v>
      </c>
      <c r="B4" s="9" t="s">
        <v>326</v>
      </c>
      <c r="C4" s="6" t="s">
        <v>9</v>
      </c>
      <c r="D4" s="4">
        <v>7</v>
      </c>
      <c r="E4" s="33">
        <v>10</v>
      </c>
      <c r="F4" s="37">
        <v>300</v>
      </c>
      <c r="G4" s="37">
        <v>240</v>
      </c>
      <c r="H4" s="37">
        <v>3000000000</v>
      </c>
      <c r="I4" s="37">
        <v>5</v>
      </c>
      <c r="J4" s="39">
        <v>0.3</v>
      </c>
      <c r="K4" s="7">
        <v>71.928991699394373</v>
      </c>
      <c r="L4" s="7">
        <v>64.406706885076957</v>
      </c>
      <c r="M4" s="11">
        <v>17.166666666666668</v>
      </c>
      <c r="N4" s="7">
        <v>1</v>
      </c>
      <c r="O4" s="7">
        <v>12.639999999999999</v>
      </c>
      <c r="P4" s="4">
        <v>1.2779999999999996</v>
      </c>
      <c r="Q4" s="8">
        <v>61.087989687404004</v>
      </c>
      <c r="R4" s="13"/>
    </row>
    <row r="5" spans="1:26" x14ac:dyDescent="0.25">
      <c r="A5" s="3">
        <v>103</v>
      </c>
      <c r="B5" s="9" t="s">
        <v>62</v>
      </c>
      <c r="C5" s="6" t="s">
        <v>237</v>
      </c>
      <c r="D5" s="4">
        <v>7</v>
      </c>
      <c r="E5" s="33">
        <v>4.5999999999999996</v>
      </c>
      <c r="F5" s="37">
        <v>960</v>
      </c>
      <c r="G5" s="37">
        <v>10</v>
      </c>
      <c r="H5" s="37">
        <v>9.9999999999999998E-20</v>
      </c>
      <c r="I5" s="37">
        <v>2</v>
      </c>
      <c r="J5" s="39">
        <v>5</v>
      </c>
      <c r="K5" s="7">
        <v>33.087336181721405</v>
      </c>
      <c r="L5" s="7">
        <v>48.51979166666667</v>
      </c>
      <c r="M5" s="11">
        <v>24.271844660194173</v>
      </c>
      <c r="N5" s="7">
        <v>1</v>
      </c>
      <c r="O5" s="7">
        <v>31.6</v>
      </c>
      <c r="P5" s="4">
        <v>1</v>
      </c>
      <c r="Q5" s="8">
        <v>60.903705981036317</v>
      </c>
      <c r="R5" s="13"/>
    </row>
    <row r="6" spans="1:26" x14ac:dyDescent="0.25">
      <c r="A6" s="3">
        <v>130</v>
      </c>
      <c r="B6" s="9" t="s">
        <v>318</v>
      </c>
      <c r="C6" s="6" t="s">
        <v>9</v>
      </c>
      <c r="D6" s="10">
        <v>7</v>
      </c>
      <c r="E6" s="33">
        <v>12</v>
      </c>
      <c r="F6" s="37">
        <v>40</v>
      </c>
      <c r="G6" s="37">
        <v>80</v>
      </c>
      <c r="H6" s="37">
        <v>70</v>
      </c>
      <c r="I6" s="37">
        <v>3</v>
      </c>
      <c r="J6" s="38">
        <v>600</v>
      </c>
      <c r="K6" s="7">
        <v>86.314790039273234</v>
      </c>
      <c r="L6" s="7">
        <v>8.5875609180102614</v>
      </c>
      <c r="M6" s="11">
        <v>51.500000000000007</v>
      </c>
      <c r="N6" s="7">
        <v>1</v>
      </c>
      <c r="O6" s="7">
        <v>21.066666666666674</v>
      </c>
      <c r="P6" s="4">
        <v>1</v>
      </c>
      <c r="Q6" s="8">
        <v>59.053581019099624</v>
      </c>
      <c r="R6" s="13"/>
    </row>
    <row r="7" spans="1:26" x14ac:dyDescent="0.25">
      <c r="A7" s="3">
        <v>133</v>
      </c>
      <c r="B7" s="9" t="s">
        <v>322</v>
      </c>
      <c r="C7" s="6" t="s">
        <v>9</v>
      </c>
      <c r="D7" s="4">
        <v>7</v>
      </c>
      <c r="E7" s="33">
        <v>7.9</v>
      </c>
      <c r="F7" s="37">
        <v>25</v>
      </c>
      <c r="G7" s="37">
        <v>50</v>
      </c>
      <c r="H7" s="37">
        <v>68</v>
      </c>
      <c r="I7" s="37">
        <v>2</v>
      </c>
      <c r="J7" s="38">
        <v>2.2999999999999998</v>
      </c>
      <c r="K7" s="7">
        <v>56.823903442521548</v>
      </c>
      <c r="L7" s="7">
        <v>5.3672255737564134</v>
      </c>
      <c r="M7" s="11">
        <v>82.4</v>
      </c>
      <c r="N7" s="7">
        <v>1</v>
      </c>
      <c r="O7" s="7">
        <v>31.6</v>
      </c>
      <c r="P7" s="4">
        <v>1</v>
      </c>
      <c r="Q7" s="8">
        <v>58.998952062084598</v>
      </c>
      <c r="R7" s="13"/>
    </row>
    <row r="8" spans="1:26" x14ac:dyDescent="0.25">
      <c r="A8" s="3">
        <v>136</v>
      </c>
      <c r="B8" s="9" t="s">
        <v>324</v>
      </c>
      <c r="C8" s="6" t="s">
        <v>9</v>
      </c>
      <c r="D8" s="10">
        <v>7</v>
      </c>
      <c r="E8" s="33">
        <v>16.2</v>
      </c>
      <c r="F8" s="37">
        <v>40</v>
      </c>
      <c r="G8" s="37">
        <v>8</v>
      </c>
      <c r="H8" s="37"/>
      <c r="I8" s="37">
        <v>1.64</v>
      </c>
      <c r="J8" s="39">
        <v>0.3</v>
      </c>
      <c r="K8" s="7">
        <v>85.81851851851853</v>
      </c>
      <c r="L8" s="7">
        <v>8.5875609180102614</v>
      </c>
      <c r="M8" s="11">
        <v>19.417475728155338</v>
      </c>
      <c r="N8" s="7">
        <v>1</v>
      </c>
      <c r="O8" s="7">
        <v>38.536585365853661</v>
      </c>
      <c r="P8" s="4">
        <v>1.2779999999999996</v>
      </c>
      <c r="Q8" s="8">
        <v>58.480476989248523</v>
      </c>
      <c r="R8" s="13"/>
      <c r="S8" s="3"/>
      <c r="T8" s="3"/>
      <c r="U8" s="3"/>
      <c r="V8" s="3"/>
      <c r="W8" s="3"/>
      <c r="X8" s="3"/>
      <c r="Y8" s="3"/>
    </row>
    <row r="9" spans="1:26" x14ac:dyDescent="0.25">
      <c r="A9" s="3">
        <v>138</v>
      </c>
      <c r="B9" s="9" t="s">
        <v>317</v>
      </c>
      <c r="C9" s="6" t="s">
        <v>9</v>
      </c>
      <c r="D9" s="10">
        <v>7</v>
      </c>
      <c r="E9" s="33">
        <v>15.05</v>
      </c>
      <c r="F9" s="37">
        <v>30</v>
      </c>
      <c r="G9" s="37">
        <v>8</v>
      </c>
      <c r="H9" s="37">
        <v>65.75</v>
      </c>
      <c r="I9" s="37">
        <v>1.05</v>
      </c>
      <c r="J9" s="39">
        <v>1.1839999999999999</v>
      </c>
      <c r="K9" s="7">
        <v>92.37607973421926</v>
      </c>
      <c r="L9" s="7">
        <v>6.440670688507697</v>
      </c>
      <c r="M9" s="11">
        <v>19.417475728155338</v>
      </c>
      <c r="N9" s="7">
        <v>1</v>
      </c>
      <c r="O9" s="7">
        <v>60.19047619047619</v>
      </c>
      <c r="P9" s="4">
        <v>1</v>
      </c>
      <c r="Q9" s="8">
        <v>58.422111720846999</v>
      </c>
      <c r="R9" s="13"/>
    </row>
    <row r="10" spans="1:26" x14ac:dyDescent="0.25">
      <c r="A10" s="3">
        <v>139</v>
      </c>
      <c r="B10" s="9" t="s">
        <v>323</v>
      </c>
      <c r="C10" s="6" t="s">
        <v>9</v>
      </c>
      <c r="D10" s="4">
        <v>7</v>
      </c>
      <c r="E10" s="33">
        <v>11</v>
      </c>
      <c r="F10" s="37">
        <v>25</v>
      </c>
      <c r="G10" s="37">
        <v>80</v>
      </c>
      <c r="H10" s="37">
        <v>10000</v>
      </c>
      <c r="I10" s="37">
        <v>2</v>
      </c>
      <c r="J10" s="39">
        <v>3</v>
      </c>
      <c r="K10" s="7">
        <v>79.121890869333797</v>
      </c>
      <c r="L10" s="7">
        <v>5.3672255737564134</v>
      </c>
      <c r="M10" s="11">
        <v>51.500000000000007</v>
      </c>
      <c r="N10" s="7">
        <v>1</v>
      </c>
      <c r="O10" s="7">
        <v>31.6</v>
      </c>
      <c r="P10" s="4">
        <v>1</v>
      </c>
      <c r="Q10" s="8">
        <v>58.395408174203197</v>
      </c>
      <c r="R10" s="13"/>
    </row>
    <row r="11" spans="1:26" x14ac:dyDescent="0.25">
      <c r="A11" s="3">
        <v>158</v>
      </c>
      <c r="B11" s="9" t="s">
        <v>311</v>
      </c>
      <c r="C11" s="6" t="s">
        <v>9</v>
      </c>
      <c r="D11" s="4">
        <v>7</v>
      </c>
      <c r="E11" s="33">
        <v>9.1</v>
      </c>
      <c r="F11" s="37">
        <v>6.75</v>
      </c>
      <c r="G11" s="37">
        <v>2.1</v>
      </c>
      <c r="H11" s="37">
        <v>280000000</v>
      </c>
      <c r="I11" s="37">
        <v>0.56599999999999995</v>
      </c>
      <c r="J11" s="39">
        <v>0.6</v>
      </c>
      <c r="K11" s="7">
        <v>65.455382446448866</v>
      </c>
      <c r="L11" s="7">
        <v>1.4491509049142324</v>
      </c>
      <c r="M11" s="11">
        <v>5.0970873786407758</v>
      </c>
      <c r="N11" s="7">
        <v>9.8428571428571416</v>
      </c>
      <c r="O11" s="7">
        <v>89.556962025316437</v>
      </c>
      <c r="P11" s="4">
        <v>1</v>
      </c>
      <c r="Q11" s="8">
        <v>56.296015905826202</v>
      </c>
      <c r="R11" s="13"/>
    </row>
    <row r="12" spans="1:26" x14ac:dyDescent="0.25">
      <c r="A12" s="3">
        <v>163</v>
      </c>
      <c r="B12" s="9" t="s">
        <v>236</v>
      </c>
      <c r="C12" s="6" t="s">
        <v>237</v>
      </c>
      <c r="D12" s="4">
        <v>7</v>
      </c>
      <c r="E12" s="41">
        <v>9</v>
      </c>
      <c r="F12" s="37">
        <v>252</v>
      </c>
      <c r="G12" s="37">
        <v>78.400000000000006</v>
      </c>
      <c r="H12" s="37">
        <v>0</v>
      </c>
      <c r="I12" s="37">
        <v>0.01</v>
      </c>
      <c r="J12" s="39">
        <v>0.3</v>
      </c>
      <c r="K12" s="7">
        <v>64.736092529454922</v>
      </c>
      <c r="L12" s="7">
        <v>54.101633783464649</v>
      </c>
      <c r="M12" s="11">
        <v>52.551020408163261</v>
      </c>
      <c r="N12" s="7">
        <v>1</v>
      </c>
      <c r="O12" s="7">
        <v>1.5822784810126582</v>
      </c>
      <c r="P12" s="4">
        <v>1.2779999999999996</v>
      </c>
      <c r="Q12" s="8">
        <v>55.707517910400234</v>
      </c>
      <c r="R12" s="13"/>
    </row>
    <row r="13" spans="1:26" x14ac:dyDescent="0.25">
      <c r="A13" s="3">
        <v>165</v>
      </c>
      <c r="B13" s="9" t="s">
        <v>313</v>
      </c>
      <c r="C13" s="6" t="s">
        <v>9</v>
      </c>
      <c r="D13" s="4">
        <v>7</v>
      </c>
      <c r="E13" s="33">
        <v>12.5</v>
      </c>
      <c r="F13" s="37">
        <v>180</v>
      </c>
      <c r="G13" s="37">
        <v>8</v>
      </c>
      <c r="H13" s="37"/>
      <c r="I13" s="37">
        <v>12.5</v>
      </c>
      <c r="J13" s="39"/>
      <c r="K13" s="7">
        <v>89.911239624242938</v>
      </c>
      <c r="L13" s="7">
        <v>38.64402413104618</v>
      </c>
      <c r="M13" s="11">
        <v>19.417475728155338</v>
      </c>
      <c r="N13" s="7">
        <v>1</v>
      </c>
      <c r="O13" s="7">
        <v>5.056</v>
      </c>
      <c r="P13" s="4">
        <v>1</v>
      </c>
      <c r="Q13" s="8">
        <v>55.32896166274962</v>
      </c>
      <c r="R13" s="13"/>
    </row>
    <row r="14" spans="1:26" x14ac:dyDescent="0.25">
      <c r="A14" s="3">
        <v>187</v>
      </c>
      <c r="B14" s="9" t="s">
        <v>325</v>
      </c>
      <c r="C14" s="6" t="s">
        <v>9</v>
      </c>
      <c r="D14" s="4">
        <v>7</v>
      </c>
      <c r="E14" s="33">
        <v>100</v>
      </c>
      <c r="F14" s="37">
        <v>300</v>
      </c>
      <c r="G14" s="37">
        <v>17</v>
      </c>
      <c r="H14" s="37">
        <v>500</v>
      </c>
      <c r="I14" s="37">
        <v>10</v>
      </c>
      <c r="J14" s="39">
        <v>8</v>
      </c>
      <c r="K14" s="7">
        <v>13.9026</v>
      </c>
      <c r="L14" s="7">
        <v>64.406706885076957</v>
      </c>
      <c r="M14" s="11">
        <v>41.262135922330096</v>
      </c>
      <c r="N14" s="7">
        <v>1</v>
      </c>
      <c r="O14" s="7">
        <v>6.3199999999999994</v>
      </c>
      <c r="P14" s="4">
        <v>1</v>
      </c>
      <c r="Q14" s="8">
        <v>53.682959054708306</v>
      </c>
      <c r="R14" s="13"/>
    </row>
    <row r="15" spans="1:26" x14ac:dyDescent="0.25">
      <c r="A15" s="3">
        <v>194</v>
      </c>
      <c r="B15" s="9" t="s">
        <v>316</v>
      </c>
      <c r="C15" s="6" t="s">
        <v>9</v>
      </c>
      <c r="D15" s="4">
        <v>7</v>
      </c>
      <c r="E15" s="33">
        <v>20</v>
      </c>
      <c r="F15" s="37">
        <v>40</v>
      </c>
      <c r="G15" s="37">
        <v>250</v>
      </c>
      <c r="H15" s="37">
        <v>23434</v>
      </c>
      <c r="I15" s="37">
        <v>3</v>
      </c>
      <c r="J15" s="39">
        <v>2</v>
      </c>
      <c r="K15" s="7">
        <v>69.512999999999991</v>
      </c>
      <c r="L15" s="7">
        <v>8.5875609180102614</v>
      </c>
      <c r="M15" s="11">
        <v>16.48</v>
      </c>
      <c r="N15" s="7">
        <v>1</v>
      </c>
      <c r="O15" s="7">
        <v>21.066666666666674</v>
      </c>
      <c r="P15" s="4">
        <v>1</v>
      </c>
      <c r="Q15" s="8">
        <v>53.164888937114448</v>
      </c>
      <c r="R15" s="13"/>
    </row>
    <row r="16" spans="1:26" x14ac:dyDescent="0.25">
      <c r="A16" s="3">
        <v>222</v>
      </c>
      <c r="B16" s="9" t="s">
        <v>319</v>
      </c>
      <c r="C16" s="6" t="s">
        <v>9</v>
      </c>
      <c r="D16" s="4">
        <v>7</v>
      </c>
      <c r="E16" s="33">
        <v>12.3</v>
      </c>
      <c r="F16" s="37">
        <v>20</v>
      </c>
      <c r="G16" s="37">
        <v>20</v>
      </c>
      <c r="H16" s="37">
        <v>755</v>
      </c>
      <c r="I16" s="37">
        <v>10</v>
      </c>
      <c r="J16" s="39">
        <v>1</v>
      </c>
      <c r="K16" s="7">
        <v>88.472659790255065</v>
      </c>
      <c r="L16" s="7">
        <v>4.2937804590051307</v>
      </c>
      <c r="M16" s="11">
        <v>48.543689320388346</v>
      </c>
      <c r="N16" s="7">
        <v>1</v>
      </c>
      <c r="O16" s="7">
        <v>6.3199999999999994</v>
      </c>
      <c r="P16" s="4">
        <v>1</v>
      </c>
      <c r="Q16" s="8">
        <v>50.66498776947072</v>
      </c>
      <c r="R16" s="13"/>
    </row>
    <row r="17" spans="1:18" x14ac:dyDescent="0.25">
      <c r="A17" s="3">
        <v>246</v>
      </c>
      <c r="B17" s="9" t="s">
        <v>327</v>
      </c>
      <c r="C17" s="6" t="s">
        <v>9</v>
      </c>
      <c r="D17" s="4">
        <v>7</v>
      </c>
      <c r="E17" s="37">
        <v>20</v>
      </c>
      <c r="F17" s="37">
        <v>90</v>
      </c>
      <c r="G17" s="37">
        <v>10</v>
      </c>
      <c r="H17" s="37">
        <v>4500</v>
      </c>
      <c r="I17" s="37">
        <v>30</v>
      </c>
      <c r="J17" s="39">
        <v>2</v>
      </c>
      <c r="K17" s="7">
        <v>69.512999999999991</v>
      </c>
      <c r="L17" s="7">
        <v>19.32201206552309</v>
      </c>
      <c r="M17" s="11">
        <v>24.271844660194173</v>
      </c>
      <c r="N17" s="7">
        <v>1</v>
      </c>
      <c r="O17" s="7">
        <v>2.1066666666666665</v>
      </c>
      <c r="P17" s="4">
        <v>1</v>
      </c>
      <c r="Q17" s="8">
        <v>48.368169884285749</v>
      </c>
      <c r="R17" s="13"/>
    </row>
    <row r="18" spans="1:18" x14ac:dyDescent="0.25">
      <c r="A18" s="3">
        <v>369</v>
      </c>
      <c r="B18" s="9" t="s">
        <v>315</v>
      </c>
      <c r="C18" s="6" t="s">
        <v>9</v>
      </c>
      <c r="D18" s="4">
        <v>7</v>
      </c>
      <c r="E18" s="37">
        <v>40.81</v>
      </c>
      <c r="F18" s="37"/>
      <c r="G18" s="37"/>
      <c r="H18" s="37"/>
      <c r="I18" s="37">
        <v>0.4</v>
      </c>
      <c r="J18" s="38"/>
      <c r="K18" s="7">
        <v>34.066650330801266</v>
      </c>
      <c r="L18" s="7">
        <v>1</v>
      </c>
      <c r="M18" s="11">
        <v>1</v>
      </c>
      <c r="N18" s="7">
        <v>1</v>
      </c>
      <c r="O18" s="7">
        <v>63.291139240506332</v>
      </c>
      <c r="P18" s="4">
        <v>1</v>
      </c>
      <c r="Q18" s="8">
        <v>33.336723458688972</v>
      </c>
      <c r="R18" s="13"/>
    </row>
    <row r="19" spans="1:18" x14ac:dyDescent="0.25">
      <c r="A19" s="3">
        <v>370</v>
      </c>
      <c r="B19" s="9" t="s">
        <v>348</v>
      </c>
      <c r="C19" s="6" t="s">
        <v>30</v>
      </c>
      <c r="D19" s="4">
        <v>7</v>
      </c>
      <c r="E19" s="37">
        <v>36.113999999999997</v>
      </c>
      <c r="F19" s="37">
        <v>67.117999999999995</v>
      </c>
      <c r="G19" s="37">
        <v>7679</v>
      </c>
      <c r="H19" s="37">
        <v>0.11</v>
      </c>
      <c r="I19" s="37">
        <v>658</v>
      </c>
      <c r="J19" s="39">
        <v>0.10100000000000001</v>
      </c>
      <c r="K19" s="7">
        <v>38.496427978069448</v>
      </c>
      <c r="L19" s="7">
        <v>14.409497842375318</v>
      </c>
      <c r="M19" s="11">
        <v>1</v>
      </c>
      <c r="N19" s="7">
        <v>1</v>
      </c>
      <c r="O19" s="7">
        <v>1</v>
      </c>
      <c r="P19" s="4">
        <v>3.796039603960395</v>
      </c>
      <c r="Q19" s="8">
        <v>33.234000149656829</v>
      </c>
      <c r="R19" s="13"/>
    </row>
    <row r="20" spans="1:18" x14ac:dyDescent="0.25">
      <c r="A20" s="3">
        <v>379</v>
      </c>
      <c r="B20" s="9" t="s">
        <v>314</v>
      </c>
      <c r="C20" s="6" t="s">
        <v>9</v>
      </c>
      <c r="D20" s="4">
        <v>7</v>
      </c>
      <c r="E20" s="37">
        <v>8.8000000000000007</v>
      </c>
      <c r="F20" s="37"/>
      <c r="G20" s="37">
        <v>8</v>
      </c>
      <c r="H20" s="37"/>
      <c r="I20" s="37"/>
      <c r="J20" s="39">
        <v>72</v>
      </c>
      <c r="K20" s="7">
        <v>63.297512695467042</v>
      </c>
      <c r="L20" s="7">
        <v>1</v>
      </c>
      <c r="M20" s="11">
        <v>19.417475728155338</v>
      </c>
      <c r="N20" s="7">
        <v>1</v>
      </c>
      <c r="O20" s="7">
        <v>1</v>
      </c>
      <c r="P20" s="4">
        <v>1</v>
      </c>
      <c r="Q20" s="8">
        <v>30.895794155123863</v>
      </c>
      <c r="R20" s="13"/>
    </row>
    <row r="21" spans="1:18" x14ac:dyDescent="0.25">
      <c r="A21" s="3">
        <v>402</v>
      </c>
      <c r="B21" s="9" t="s">
        <v>320</v>
      </c>
      <c r="C21" s="6" t="s">
        <v>9</v>
      </c>
      <c r="D21" s="4">
        <v>7</v>
      </c>
      <c r="E21" s="37">
        <v>6.3</v>
      </c>
      <c r="F21" s="37"/>
      <c r="G21" s="37"/>
      <c r="H21" s="37"/>
      <c r="I21" s="37">
        <v>18</v>
      </c>
      <c r="J21" s="39"/>
      <c r="K21" s="7">
        <v>45.315264770618448</v>
      </c>
      <c r="L21" s="7">
        <v>1</v>
      </c>
      <c r="M21" s="11">
        <v>1</v>
      </c>
      <c r="N21" s="7">
        <v>1</v>
      </c>
      <c r="O21" s="7">
        <v>3.511111111111112</v>
      </c>
      <c r="P21" s="4">
        <v>1</v>
      </c>
      <c r="Q21" s="8">
        <v>22.016890950360697</v>
      </c>
      <c r="R21" s="13"/>
    </row>
    <row r="22" spans="1:18" x14ac:dyDescent="0.25">
      <c r="A22" s="3">
        <v>411</v>
      </c>
      <c r="B22" s="9" t="s">
        <v>235</v>
      </c>
      <c r="C22" s="6" t="s">
        <v>58</v>
      </c>
      <c r="D22" s="4">
        <v>7</v>
      </c>
      <c r="E22" s="37">
        <v>8.65</v>
      </c>
      <c r="F22" s="37"/>
      <c r="G22" s="37"/>
      <c r="H22" s="37"/>
      <c r="I22" s="6"/>
      <c r="J22" s="39"/>
      <c r="K22" s="7">
        <v>62.218577819976126</v>
      </c>
      <c r="L22" s="7">
        <v>1</v>
      </c>
      <c r="M22" s="11">
        <v>1</v>
      </c>
      <c r="N22" s="7">
        <v>1</v>
      </c>
      <c r="O22" s="7">
        <v>1</v>
      </c>
      <c r="P22" s="4">
        <v>1</v>
      </c>
      <c r="Q22" s="8">
        <v>17.939200798682229</v>
      </c>
      <c r="R22" s="13"/>
    </row>
    <row r="23" spans="1:18" x14ac:dyDescent="0.25">
      <c r="A23" s="3">
        <v>412</v>
      </c>
      <c r="B23" s="9" t="s">
        <v>321</v>
      </c>
      <c r="C23" s="6" t="s">
        <v>9</v>
      </c>
      <c r="D23" s="4">
        <v>7</v>
      </c>
      <c r="E23" s="37">
        <v>768.32</v>
      </c>
      <c r="F23" s="37"/>
      <c r="G23" s="37">
        <v>0.8</v>
      </c>
      <c r="H23" s="37"/>
      <c r="I23" s="37">
        <v>9.6000000000000002E-2</v>
      </c>
      <c r="J23" s="39"/>
      <c r="K23" s="7">
        <v>1.809480424822991</v>
      </c>
      <c r="L23" s="7">
        <v>1</v>
      </c>
      <c r="M23" s="11">
        <v>1.941747572815534</v>
      </c>
      <c r="N23" s="7">
        <v>1</v>
      </c>
      <c r="O23" s="7">
        <v>15.18987341772152</v>
      </c>
      <c r="P23" s="4">
        <v>1</v>
      </c>
      <c r="Q23" s="8">
        <v>17.273008149356503</v>
      </c>
      <c r="R23" s="13"/>
    </row>
  </sheetData>
  <mergeCells count="2">
    <mergeCell ref="E1:J1"/>
    <mergeCell ref="K1:Q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workbookViewId="0">
      <selection activeCell="K28" sqref="K28"/>
    </sheetView>
  </sheetViews>
  <sheetFormatPr defaultRowHeight="15" x14ac:dyDescent="0.25"/>
  <cols>
    <col min="2" max="2" width="25.7109375" customWidth="1"/>
    <col min="3" max="3" width="30" customWidth="1"/>
    <col min="16" max="16" width="9.140625" style="40"/>
  </cols>
  <sheetData>
    <row r="1" spans="1:26" ht="15.75" customHeight="1" thickBot="1" x14ac:dyDescent="0.3">
      <c r="A1" s="16"/>
      <c r="B1" s="5"/>
      <c r="C1" s="14"/>
      <c r="D1" s="21"/>
      <c r="E1" s="66" t="s">
        <v>2</v>
      </c>
      <c r="F1" s="67"/>
      <c r="G1" s="67"/>
      <c r="H1" s="67"/>
      <c r="I1" s="67"/>
      <c r="J1" s="68"/>
      <c r="K1" s="66" t="s">
        <v>3</v>
      </c>
      <c r="L1" s="67"/>
      <c r="M1" s="67"/>
      <c r="N1" s="67"/>
      <c r="O1" s="67"/>
      <c r="P1" s="67"/>
      <c r="Q1" s="68"/>
      <c r="R1" s="17"/>
      <c r="S1" s="23" t="s">
        <v>23</v>
      </c>
      <c r="T1" s="14" t="s">
        <v>154</v>
      </c>
      <c r="U1" s="14" t="s">
        <v>155</v>
      </c>
      <c r="V1" s="15" t="s">
        <v>156</v>
      </c>
      <c r="W1" s="15" t="s">
        <v>157</v>
      </c>
      <c r="X1" s="15" t="s">
        <v>158</v>
      </c>
      <c r="Y1" s="15" t="s">
        <v>471</v>
      </c>
    </row>
    <row r="2" spans="1:26" ht="15.75" thickBot="1" x14ac:dyDescent="0.3">
      <c r="A2" s="28" t="s">
        <v>25</v>
      </c>
      <c r="B2" s="19" t="s">
        <v>0</v>
      </c>
      <c r="C2" s="20" t="s">
        <v>5</v>
      </c>
      <c r="D2" s="22" t="s">
        <v>1</v>
      </c>
      <c r="E2" s="47">
        <v>1</v>
      </c>
      <c r="F2" s="48">
        <v>2</v>
      </c>
      <c r="G2" s="48">
        <v>3</v>
      </c>
      <c r="H2" s="48">
        <v>4</v>
      </c>
      <c r="I2" s="24">
        <v>5</v>
      </c>
      <c r="J2" s="46">
        <v>7</v>
      </c>
      <c r="K2" s="25">
        <v>1</v>
      </c>
      <c r="L2" s="26">
        <v>2</v>
      </c>
      <c r="M2" s="26">
        <v>3</v>
      </c>
      <c r="N2" s="26">
        <v>4</v>
      </c>
      <c r="O2" s="26">
        <v>5</v>
      </c>
      <c r="P2" s="49">
        <v>7</v>
      </c>
      <c r="Q2" s="1" t="s">
        <v>4</v>
      </c>
      <c r="R2" s="18" t="s">
        <v>22</v>
      </c>
      <c r="S2" s="23" t="s">
        <v>24</v>
      </c>
      <c r="T2" s="3">
        <v>13.9026</v>
      </c>
      <c r="U2" s="3">
        <v>465.79</v>
      </c>
      <c r="V2" s="3">
        <v>41.2</v>
      </c>
      <c r="W2" s="36">
        <v>27560000</v>
      </c>
      <c r="X2" s="3">
        <v>0.63200000000000001</v>
      </c>
      <c r="Y2" s="6">
        <v>3.8340000000000002E-3</v>
      </c>
      <c r="Z2" s="6"/>
    </row>
    <row r="3" spans="1:26" x14ac:dyDescent="0.25">
      <c r="A3" s="3">
        <v>14</v>
      </c>
      <c r="B3" s="9" t="s">
        <v>371</v>
      </c>
      <c r="C3" s="6" t="s">
        <v>26</v>
      </c>
      <c r="D3" s="4">
        <v>8</v>
      </c>
      <c r="E3" s="37">
        <v>50</v>
      </c>
      <c r="F3" s="37">
        <v>60</v>
      </c>
      <c r="G3" s="37">
        <v>78.400000000000006</v>
      </c>
      <c r="H3" s="37">
        <v>99999873</v>
      </c>
      <c r="I3" s="37">
        <v>1</v>
      </c>
      <c r="J3" s="39">
        <v>0.1</v>
      </c>
      <c r="K3" s="7">
        <v>27.805200000000003</v>
      </c>
      <c r="L3" s="7">
        <v>12.88134137701539</v>
      </c>
      <c r="M3" s="11">
        <v>52.551020408163261</v>
      </c>
      <c r="N3" s="7">
        <v>27.560035001244451</v>
      </c>
      <c r="O3" s="7">
        <v>63.2</v>
      </c>
      <c r="P3" s="44">
        <v>3.8339999999999996</v>
      </c>
      <c r="Q3" s="8">
        <v>80.99317218134324</v>
      </c>
      <c r="R3" s="13"/>
    </row>
    <row r="4" spans="1:26" x14ac:dyDescent="0.25">
      <c r="A4" s="3">
        <v>63</v>
      </c>
      <c r="B4" s="9" t="s">
        <v>93</v>
      </c>
      <c r="C4" s="6" t="s">
        <v>9</v>
      </c>
      <c r="D4" s="4">
        <v>8</v>
      </c>
      <c r="E4" s="37">
        <v>40</v>
      </c>
      <c r="F4" s="37">
        <v>7.5</v>
      </c>
      <c r="G4" s="37">
        <v>78.5</v>
      </c>
      <c r="H4" s="37">
        <v>100000000</v>
      </c>
      <c r="I4" s="37">
        <v>0.91</v>
      </c>
      <c r="J4" s="39">
        <v>2.5</v>
      </c>
      <c r="K4" s="7">
        <v>34.756499999999996</v>
      </c>
      <c r="L4" s="7">
        <v>1.610167672126924</v>
      </c>
      <c r="M4" s="11">
        <v>52.484076433121018</v>
      </c>
      <c r="N4" s="7">
        <v>27.560000000000002</v>
      </c>
      <c r="O4" s="7">
        <v>69.450549450549445</v>
      </c>
      <c r="P4" s="44">
        <v>1</v>
      </c>
      <c r="Q4" s="8">
        <v>67.498895976721428</v>
      </c>
      <c r="R4" s="13"/>
    </row>
    <row r="5" spans="1:26" x14ac:dyDescent="0.25">
      <c r="A5" s="3">
        <v>75</v>
      </c>
      <c r="B5" s="9" t="s">
        <v>468</v>
      </c>
      <c r="C5" s="6" t="s">
        <v>18</v>
      </c>
      <c r="D5" s="4">
        <v>8</v>
      </c>
      <c r="E5" s="37">
        <v>14</v>
      </c>
      <c r="F5" s="37">
        <v>50</v>
      </c>
      <c r="G5" s="37">
        <v>39.24</v>
      </c>
      <c r="H5" s="30">
        <v>2.9E+19</v>
      </c>
      <c r="I5" s="37">
        <v>2.0070000000000001</v>
      </c>
      <c r="J5" s="39">
        <v>0.3</v>
      </c>
      <c r="K5" s="7">
        <v>99.304285714285712</v>
      </c>
      <c r="L5" s="7">
        <v>10.734451147512827</v>
      </c>
      <c r="M5" s="11">
        <v>95.242718446601927</v>
      </c>
      <c r="N5" s="7">
        <v>1</v>
      </c>
      <c r="O5" s="7">
        <v>31.489785749875438</v>
      </c>
      <c r="P5" s="44">
        <v>1.2779999999999996</v>
      </c>
      <c r="Q5" s="8">
        <v>66.112801780734813</v>
      </c>
      <c r="R5" s="13"/>
    </row>
    <row r="6" spans="1:26" x14ac:dyDescent="0.25">
      <c r="A6" s="3">
        <v>79</v>
      </c>
      <c r="B6" s="9" t="s">
        <v>73</v>
      </c>
      <c r="C6" s="6" t="s">
        <v>30</v>
      </c>
      <c r="D6" s="10">
        <v>8</v>
      </c>
      <c r="E6" s="37">
        <v>7.6</v>
      </c>
      <c r="F6" s="37">
        <v>276</v>
      </c>
      <c r="G6" s="37">
        <v>78.400000000000006</v>
      </c>
      <c r="H6" s="37">
        <v>2.8E+21</v>
      </c>
      <c r="I6" s="37">
        <v>3.19</v>
      </c>
      <c r="J6" s="38">
        <v>2.72</v>
      </c>
      <c r="K6" s="7">
        <v>54.666033691539702</v>
      </c>
      <c r="L6" s="7">
        <v>59.254170334270803</v>
      </c>
      <c r="M6" s="11">
        <v>52.551020408163261</v>
      </c>
      <c r="N6" s="7">
        <v>1</v>
      </c>
      <c r="O6" s="7">
        <v>19.811912225705331</v>
      </c>
      <c r="P6" s="44">
        <v>1</v>
      </c>
      <c r="Q6" s="8">
        <v>65.279440348503698</v>
      </c>
      <c r="R6" s="13"/>
    </row>
    <row r="7" spans="1:26" x14ac:dyDescent="0.25">
      <c r="A7" s="3">
        <v>91</v>
      </c>
      <c r="B7" s="9" t="s">
        <v>291</v>
      </c>
      <c r="C7" s="6" t="s">
        <v>9</v>
      </c>
      <c r="D7" s="4">
        <v>8</v>
      </c>
      <c r="E7" s="37">
        <v>3</v>
      </c>
      <c r="F7" s="37">
        <v>300</v>
      </c>
      <c r="G7" s="37">
        <v>200</v>
      </c>
      <c r="H7" s="37">
        <v>10000000</v>
      </c>
      <c r="I7" s="37">
        <v>40</v>
      </c>
      <c r="J7" s="39">
        <v>35</v>
      </c>
      <c r="K7" s="7">
        <v>21.578697509818308</v>
      </c>
      <c r="L7" s="7">
        <v>64.406706885076957</v>
      </c>
      <c r="M7" s="11">
        <v>20.599999999999998</v>
      </c>
      <c r="N7" s="7">
        <v>36.284470246734394</v>
      </c>
      <c r="O7" s="7">
        <v>1.58</v>
      </c>
      <c r="P7" s="44">
        <v>1</v>
      </c>
      <c r="Q7" s="8">
        <v>62.152014154577742</v>
      </c>
      <c r="R7" s="13"/>
    </row>
    <row r="8" spans="1:26" x14ac:dyDescent="0.25">
      <c r="A8" s="3">
        <v>106</v>
      </c>
      <c r="B8" s="9" t="s">
        <v>340</v>
      </c>
      <c r="C8" s="6" t="s">
        <v>30</v>
      </c>
      <c r="D8" s="4">
        <v>8</v>
      </c>
      <c r="E8" s="37">
        <v>4.8</v>
      </c>
      <c r="F8" s="37">
        <v>140</v>
      </c>
      <c r="G8" s="37">
        <v>50</v>
      </c>
      <c r="H8" s="37">
        <v>1700000000000000</v>
      </c>
      <c r="I8" s="37">
        <v>4.5</v>
      </c>
      <c r="J8" s="39">
        <v>50</v>
      </c>
      <c r="K8" s="7">
        <v>34.525916015709292</v>
      </c>
      <c r="L8" s="7">
        <v>30.056463213035922</v>
      </c>
      <c r="M8" s="11">
        <v>82.4</v>
      </c>
      <c r="N8" s="7">
        <v>1</v>
      </c>
      <c r="O8" s="7">
        <v>14.044444444444443</v>
      </c>
      <c r="P8" s="44">
        <v>1</v>
      </c>
      <c r="Q8" s="8">
        <v>60.795148611884436</v>
      </c>
      <c r="R8" s="13"/>
    </row>
    <row r="9" spans="1:26" x14ac:dyDescent="0.25">
      <c r="A9" s="3">
        <v>107</v>
      </c>
      <c r="B9" s="9" t="s">
        <v>452</v>
      </c>
      <c r="C9" s="6" t="s">
        <v>34</v>
      </c>
      <c r="D9" s="10">
        <v>8</v>
      </c>
      <c r="E9" s="37">
        <v>32</v>
      </c>
      <c r="F9" s="37">
        <v>200</v>
      </c>
      <c r="G9" s="37">
        <v>80</v>
      </c>
      <c r="H9" s="37">
        <v>4000</v>
      </c>
      <c r="I9" s="37">
        <v>5.0999999999999996</v>
      </c>
      <c r="J9" s="39">
        <v>3.6</v>
      </c>
      <c r="K9" s="7">
        <v>43.445625</v>
      </c>
      <c r="L9" s="7">
        <v>42.937804590051314</v>
      </c>
      <c r="M9" s="11">
        <v>51.500000000000007</v>
      </c>
      <c r="N9" s="7">
        <v>1</v>
      </c>
      <c r="O9" s="7">
        <v>12.392156862745097</v>
      </c>
      <c r="P9" s="44">
        <v>1</v>
      </c>
      <c r="Q9" s="8">
        <v>60.757400156933585</v>
      </c>
      <c r="R9" s="13"/>
    </row>
    <row r="10" spans="1:26" x14ac:dyDescent="0.25">
      <c r="A10" s="3">
        <v>108</v>
      </c>
      <c r="B10" s="9" t="s">
        <v>297</v>
      </c>
      <c r="C10" s="6" t="s">
        <v>9</v>
      </c>
      <c r="D10" s="10">
        <v>8</v>
      </c>
      <c r="E10" s="37">
        <v>40</v>
      </c>
      <c r="F10" s="37">
        <v>150</v>
      </c>
      <c r="G10" s="37">
        <v>50</v>
      </c>
      <c r="H10" s="37">
        <v>215</v>
      </c>
      <c r="I10" s="37">
        <v>5</v>
      </c>
      <c r="J10" s="39">
        <v>25</v>
      </c>
      <c r="K10" s="7">
        <v>34.756499999999996</v>
      </c>
      <c r="L10" s="7">
        <v>32.203353442538479</v>
      </c>
      <c r="M10" s="11">
        <v>82.4</v>
      </c>
      <c r="N10" s="7">
        <v>1</v>
      </c>
      <c r="O10" s="7">
        <v>12.639999999999999</v>
      </c>
      <c r="P10" s="44">
        <v>1</v>
      </c>
      <c r="Q10" s="8">
        <v>60.666114204948443</v>
      </c>
      <c r="R10" s="13"/>
    </row>
    <row r="11" spans="1:26" x14ac:dyDescent="0.25">
      <c r="A11" s="3">
        <v>109</v>
      </c>
      <c r="B11" s="9" t="s">
        <v>294</v>
      </c>
      <c r="C11" s="6" t="s">
        <v>9</v>
      </c>
      <c r="D11" s="10">
        <v>8</v>
      </c>
      <c r="E11" s="37">
        <v>200</v>
      </c>
      <c r="F11" s="37">
        <v>120</v>
      </c>
      <c r="G11" s="37">
        <v>40</v>
      </c>
      <c r="H11" s="37">
        <v>140</v>
      </c>
      <c r="I11" s="37">
        <v>1</v>
      </c>
      <c r="J11" s="39">
        <v>90</v>
      </c>
      <c r="K11" s="7">
        <v>6.9512999999999989</v>
      </c>
      <c r="L11" s="7">
        <v>25.762682754030784</v>
      </c>
      <c r="M11" s="11">
        <v>97.087378640776691</v>
      </c>
      <c r="N11" s="7">
        <v>1</v>
      </c>
      <c r="O11" s="7">
        <v>63.2</v>
      </c>
      <c r="P11" s="44">
        <v>1</v>
      </c>
      <c r="Q11" s="8">
        <v>60.409369710844999</v>
      </c>
      <c r="R11" s="13"/>
    </row>
    <row r="12" spans="1:26" x14ac:dyDescent="0.25">
      <c r="A12" s="3">
        <v>116</v>
      </c>
      <c r="B12" s="9" t="s">
        <v>296</v>
      </c>
      <c r="C12" s="6" t="s">
        <v>9</v>
      </c>
      <c r="D12" s="4">
        <v>8</v>
      </c>
      <c r="E12" s="37">
        <v>12</v>
      </c>
      <c r="F12" s="37">
        <v>30</v>
      </c>
      <c r="G12" s="37">
        <v>48</v>
      </c>
      <c r="H12" s="37"/>
      <c r="I12" s="37">
        <v>3</v>
      </c>
      <c r="J12" s="39">
        <v>0.5</v>
      </c>
      <c r="K12" s="7">
        <v>86.314790039273234</v>
      </c>
      <c r="L12" s="7">
        <v>6.440670688507697</v>
      </c>
      <c r="M12" s="11">
        <v>85.833333333333343</v>
      </c>
      <c r="N12" s="7">
        <v>1</v>
      </c>
      <c r="O12" s="7">
        <v>21.066666666666674</v>
      </c>
      <c r="P12" s="44">
        <v>1</v>
      </c>
      <c r="Q12" s="8">
        <v>60.022681149180187</v>
      </c>
      <c r="R12" s="13"/>
    </row>
    <row r="13" spans="1:26" x14ac:dyDescent="0.25">
      <c r="A13" s="3">
        <v>137</v>
      </c>
      <c r="B13" s="9" t="s">
        <v>425</v>
      </c>
      <c r="C13" s="6" t="s">
        <v>19</v>
      </c>
      <c r="D13" s="10">
        <v>8</v>
      </c>
      <c r="E13" s="37">
        <v>40</v>
      </c>
      <c r="F13" s="37">
        <v>345</v>
      </c>
      <c r="G13" s="37">
        <v>80</v>
      </c>
      <c r="H13" s="37">
        <v>13</v>
      </c>
      <c r="I13" s="37">
        <v>12</v>
      </c>
      <c r="J13" s="39">
        <v>45</v>
      </c>
      <c r="K13" s="7">
        <v>34.756499999999996</v>
      </c>
      <c r="L13" s="7">
        <v>74.06771291783852</v>
      </c>
      <c r="M13" s="11">
        <v>51.500000000000007</v>
      </c>
      <c r="N13" s="7">
        <v>1</v>
      </c>
      <c r="O13" s="7">
        <v>5.2666666666666675</v>
      </c>
      <c r="P13" s="44">
        <v>1</v>
      </c>
      <c r="Q13" s="8">
        <v>58.440080321449067</v>
      </c>
      <c r="R13" s="13"/>
    </row>
    <row r="14" spans="1:26" x14ac:dyDescent="0.25">
      <c r="A14" s="3">
        <v>149</v>
      </c>
      <c r="B14" s="9" t="s">
        <v>292</v>
      </c>
      <c r="C14" s="6" t="s">
        <v>9</v>
      </c>
      <c r="D14" s="4">
        <v>8</v>
      </c>
      <c r="E14" s="37">
        <v>19</v>
      </c>
      <c r="F14" s="37">
        <v>120</v>
      </c>
      <c r="G14" s="37">
        <v>10</v>
      </c>
      <c r="H14" s="37">
        <v>1000</v>
      </c>
      <c r="I14" s="37">
        <v>5.5</v>
      </c>
      <c r="J14" s="39">
        <v>5</v>
      </c>
      <c r="K14" s="7">
        <v>73.171578947368417</v>
      </c>
      <c r="L14" s="7">
        <v>25.762682754030784</v>
      </c>
      <c r="M14" s="11">
        <v>24.271844660194173</v>
      </c>
      <c r="N14" s="7">
        <v>1</v>
      </c>
      <c r="O14" s="7">
        <v>11.490909090909092</v>
      </c>
      <c r="P14" s="44">
        <v>1</v>
      </c>
      <c r="Q14" s="8">
        <v>57.207906849734457</v>
      </c>
      <c r="R14" s="13"/>
    </row>
    <row r="15" spans="1:26" x14ac:dyDescent="0.25">
      <c r="A15" s="3">
        <v>150</v>
      </c>
      <c r="B15" s="9" t="s">
        <v>346</v>
      </c>
      <c r="C15" s="6" t="s">
        <v>30</v>
      </c>
      <c r="D15" s="4">
        <v>8</v>
      </c>
      <c r="E15" s="37">
        <v>3.92</v>
      </c>
      <c r="F15" s="37">
        <v>168</v>
      </c>
      <c r="G15" s="37">
        <v>8</v>
      </c>
      <c r="H15" s="37">
        <v>8.0000000000000004E+32</v>
      </c>
      <c r="I15" s="37">
        <v>5</v>
      </c>
      <c r="J15" s="39">
        <v>0.19</v>
      </c>
      <c r="K15" s="7">
        <v>28.196164746162591</v>
      </c>
      <c r="L15" s="7">
        <v>36.067755855643107</v>
      </c>
      <c r="M15" s="11">
        <v>19.417475728155338</v>
      </c>
      <c r="N15" s="7">
        <v>1</v>
      </c>
      <c r="O15" s="7">
        <v>12.639999999999999</v>
      </c>
      <c r="P15" s="44">
        <v>2.0178947368421052</v>
      </c>
      <c r="Q15" s="8">
        <v>57.021475131711711</v>
      </c>
      <c r="R15" s="13"/>
    </row>
    <row r="16" spans="1:26" x14ac:dyDescent="0.25">
      <c r="A16" s="3">
        <v>152</v>
      </c>
      <c r="B16" s="9" t="s">
        <v>374</v>
      </c>
      <c r="C16" s="6" t="s">
        <v>26</v>
      </c>
      <c r="D16" s="4">
        <v>8</v>
      </c>
      <c r="E16" s="37">
        <v>11.7</v>
      </c>
      <c r="F16" s="37">
        <v>180</v>
      </c>
      <c r="G16" s="37">
        <v>78.400000000000006</v>
      </c>
      <c r="H16" s="37">
        <v>15</v>
      </c>
      <c r="I16" s="37">
        <v>23</v>
      </c>
      <c r="J16" s="39">
        <v>26.5</v>
      </c>
      <c r="K16" s="7">
        <v>84.156920288291388</v>
      </c>
      <c r="L16" s="7">
        <v>38.64402413104618</v>
      </c>
      <c r="M16" s="11">
        <v>52.551020408163261</v>
      </c>
      <c r="N16" s="7">
        <v>1</v>
      </c>
      <c r="O16" s="7">
        <v>2.7478260869565219</v>
      </c>
      <c r="P16" s="44">
        <v>1</v>
      </c>
      <c r="Q16" s="8">
        <v>56.717425743934172</v>
      </c>
      <c r="R16" s="13"/>
    </row>
    <row r="17" spans="1:25" x14ac:dyDescent="0.25">
      <c r="A17" s="3">
        <v>164</v>
      </c>
      <c r="B17" s="9" t="s">
        <v>352</v>
      </c>
      <c r="C17" s="6" t="s">
        <v>351</v>
      </c>
      <c r="D17" s="4">
        <v>8</v>
      </c>
      <c r="E17" s="37">
        <v>70</v>
      </c>
      <c r="F17" s="37">
        <v>157.57</v>
      </c>
      <c r="G17" s="37">
        <v>8</v>
      </c>
      <c r="H17" s="37">
        <v>285000000000</v>
      </c>
      <c r="I17" s="37">
        <v>2.2587000000000002</v>
      </c>
      <c r="J17" s="39">
        <v>5.14</v>
      </c>
      <c r="K17" s="7">
        <v>19.860857142857142</v>
      </c>
      <c r="L17" s="7">
        <v>33.82854934627192</v>
      </c>
      <c r="M17" s="11">
        <v>19.417475728155338</v>
      </c>
      <c r="N17" s="7">
        <v>1</v>
      </c>
      <c r="O17" s="7">
        <v>27.980696861026257</v>
      </c>
      <c r="P17" s="44">
        <v>1</v>
      </c>
      <c r="Q17" s="8">
        <v>55.623326595050308</v>
      </c>
      <c r="R17" s="13"/>
    </row>
    <row r="18" spans="1:25" x14ac:dyDescent="0.25">
      <c r="A18" s="3">
        <v>170</v>
      </c>
      <c r="B18" s="9" t="s">
        <v>457</v>
      </c>
      <c r="C18" s="6" t="s">
        <v>34</v>
      </c>
      <c r="D18" s="4">
        <v>8</v>
      </c>
      <c r="E18" s="37">
        <v>147</v>
      </c>
      <c r="F18" s="37">
        <v>125</v>
      </c>
      <c r="G18" s="37">
        <v>8</v>
      </c>
      <c r="H18" s="37">
        <v>4</v>
      </c>
      <c r="I18" s="37">
        <v>10</v>
      </c>
      <c r="J18" s="39">
        <v>3.6999999999999998E-2</v>
      </c>
      <c r="K18" s="7">
        <v>9.457551020408161</v>
      </c>
      <c r="L18" s="7">
        <v>26.836127868782071</v>
      </c>
      <c r="M18" s="11">
        <v>19.417475728155338</v>
      </c>
      <c r="N18" s="7">
        <v>1</v>
      </c>
      <c r="O18" s="7">
        <v>6.3199999999999994</v>
      </c>
      <c r="P18" s="44">
        <v>10.362162162162162</v>
      </c>
      <c r="Q18" s="8">
        <v>55.088587790997671</v>
      </c>
      <c r="R18" s="13"/>
    </row>
    <row r="19" spans="1:25" x14ac:dyDescent="0.25">
      <c r="A19" s="3">
        <v>171</v>
      </c>
      <c r="B19" s="9" t="s">
        <v>290</v>
      </c>
      <c r="C19" s="6" t="s">
        <v>9</v>
      </c>
      <c r="D19" s="4">
        <v>8</v>
      </c>
      <c r="E19" s="37">
        <v>8.1999999999999993</v>
      </c>
      <c r="F19" s="37">
        <v>93</v>
      </c>
      <c r="G19" s="37">
        <v>392</v>
      </c>
      <c r="H19" s="37">
        <v>1.3E+18</v>
      </c>
      <c r="I19" s="37">
        <v>2.5</v>
      </c>
      <c r="J19" s="39">
        <v>39</v>
      </c>
      <c r="K19" s="7">
        <v>58.981773193503372</v>
      </c>
      <c r="L19" s="7">
        <v>19.96607913437386</v>
      </c>
      <c r="M19" s="11">
        <v>10.510204081632653</v>
      </c>
      <c r="N19" s="7">
        <v>1</v>
      </c>
      <c r="O19" s="7">
        <v>25.28</v>
      </c>
      <c r="P19" s="44">
        <v>1</v>
      </c>
      <c r="Q19" s="8">
        <v>54.953988314911378</v>
      </c>
      <c r="R19" s="13"/>
    </row>
    <row r="20" spans="1:25" x14ac:dyDescent="0.25">
      <c r="A20" s="3">
        <v>177</v>
      </c>
      <c r="B20" s="9" t="s">
        <v>254</v>
      </c>
      <c r="C20" s="6" t="s">
        <v>12</v>
      </c>
      <c r="D20" s="4">
        <v>8</v>
      </c>
      <c r="E20" s="37">
        <v>7</v>
      </c>
      <c r="F20" s="37">
        <v>205</v>
      </c>
      <c r="G20" s="37">
        <v>15</v>
      </c>
      <c r="H20" s="37">
        <v>21</v>
      </c>
      <c r="I20" s="37">
        <v>18</v>
      </c>
      <c r="J20" s="39">
        <v>5484</v>
      </c>
      <c r="K20" s="7">
        <v>50.350294189576054</v>
      </c>
      <c r="L20" s="7">
        <v>44.011249704802594</v>
      </c>
      <c r="M20" s="11">
        <v>36.407766990291265</v>
      </c>
      <c r="N20" s="7">
        <v>1</v>
      </c>
      <c r="O20" s="7">
        <v>3.511111111111112</v>
      </c>
      <c r="P20" s="44">
        <v>1</v>
      </c>
      <c r="Q20" s="8">
        <v>54.522043292020982</v>
      </c>
      <c r="R20" s="13"/>
    </row>
    <row r="21" spans="1:25" x14ac:dyDescent="0.25">
      <c r="A21" s="3">
        <v>180</v>
      </c>
      <c r="B21" s="9" t="s">
        <v>424</v>
      </c>
      <c r="C21" s="6" t="s">
        <v>19</v>
      </c>
      <c r="D21" s="10">
        <v>8</v>
      </c>
      <c r="E21" s="37">
        <v>120</v>
      </c>
      <c r="F21" s="37">
        <v>345</v>
      </c>
      <c r="G21" s="37">
        <v>80</v>
      </c>
      <c r="H21" s="37">
        <v>18000</v>
      </c>
      <c r="I21" s="37">
        <v>10</v>
      </c>
      <c r="J21" s="39"/>
      <c r="K21" s="7">
        <v>11.585500000000001</v>
      </c>
      <c r="L21" s="7">
        <v>74.06771291783852</v>
      </c>
      <c r="M21" s="11">
        <v>51.500000000000007</v>
      </c>
      <c r="N21" s="7">
        <v>1</v>
      </c>
      <c r="O21" s="7">
        <v>6.3199999999999994</v>
      </c>
      <c r="P21" s="44">
        <v>1</v>
      </c>
      <c r="Q21" s="8">
        <v>54.460680234728692</v>
      </c>
      <c r="R21" s="13"/>
    </row>
    <row r="22" spans="1:25" x14ac:dyDescent="0.25">
      <c r="A22" s="3">
        <v>183</v>
      </c>
      <c r="B22" s="9" t="s">
        <v>465</v>
      </c>
      <c r="C22" s="6" t="s">
        <v>6</v>
      </c>
      <c r="D22" s="4">
        <v>8</v>
      </c>
      <c r="E22" s="37">
        <v>3.07</v>
      </c>
      <c r="F22" s="37">
        <v>25</v>
      </c>
      <c r="G22" s="37">
        <v>8</v>
      </c>
      <c r="H22" s="37">
        <v>6500000000000000</v>
      </c>
      <c r="I22" s="37">
        <v>0.32</v>
      </c>
      <c r="J22" s="39">
        <v>0.17</v>
      </c>
      <c r="K22" s="7">
        <v>22.082200451714069</v>
      </c>
      <c r="L22" s="7">
        <v>5.3672255737564134</v>
      </c>
      <c r="M22" s="11">
        <v>19.417475728155338</v>
      </c>
      <c r="N22" s="7">
        <v>1</v>
      </c>
      <c r="O22" s="7">
        <v>50.63291139240507</v>
      </c>
      <c r="P22" s="44">
        <v>2.2552941176470593</v>
      </c>
      <c r="Q22" s="8">
        <v>54.19621054239785</v>
      </c>
      <c r="R22" s="13"/>
    </row>
    <row r="23" spans="1:25" x14ac:dyDescent="0.25">
      <c r="A23" s="3">
        <v>185</v>
      </c>
      <c r="B23" s="9" t="s">
        <v>449</v>
      </c>
      <c r="C23" s="6" t="s">
        <v>34</v>
      </c>
      <c r="D23" s="4">
        <v>8</v>
      </c>
      <c r="E23" s="37">
        <v>28</v>
      </c>
      <c r="F23" s="37">
        <v>22</v>
      </c>
      <c r="G23" s="37">
        <v>41</v>
      </c>
      <c r="H23" s="37">
        <v>87</v>
      </c>
      <c r="I23" s="37">
        <v>6</v>
      </c>
      <c r="J23" s="39">
        <v>0.71</v>
      </c>
      <c r="K23" s="7">
        <v>49.652142857142856</v>
      </c>
      <c r="L23" s="7">
        <v>4.7231585049056433</v>
      </c>
      <c r="M23" s="11">
        <v>99.514563106796118</v>
      </c>
      <c r="N23" s="7">
        <v>1</v>
      </c>
      <c r="O23" s="7">
        <v>10.533333333333335</v>
      </c>
      <c r="P23" s="44">
        <v>1</v>
      </c>
      <c r="Q23" s="8">
        <v>53.906229851889726</v>
      </c>
      <c r="R23" s="13"/>
    </row>
    <row r="24" spans="1:25" x14ac:dyDescent="0.25">
      <c r="A24" s="3">
        <v>199</v>
      </c>
      <c r="B24" s="9" t="s">
        <v>301</v>
      </c>
      <c r="C24" s="6" t="s">
        <v>9</v>
      </c>
      <c r="D24" s="4">
        <v>8</v>
      </c>
      <c r="E24" s="37">
        <v>17.45</v>
      </c>
      <c r="F24" s="37">
        <v>25.6</v>
      </c>
      <c r="G24" s="37">
        <v>402.1</v>
      </c>
      <c r="H24" s="37">
        <v>45000000000</v>
      </c>
      <c r="I24" s="37">
        <v>15.3</v>
      </c>
      <c r="J24" s="39">
        <v>3.7749999999999999E-2</v>
      </c>
      <c r="K24" s="7">
        <v>79.671060171919777</v>
      </c>
      <c r="L24" s="7">
        <v>5.4960389875265685</v>
      </c>
      <c r="M24" s="11">
        <v>10.246207411091767</v>
      </c>
      <c r="N24" s="7">
        <v>1</v>
      </c>
      <c r="O24" s="7">
        <v>4.1307189542483655</v>
      </c>
      <c r="P24" s="44">
        <v>10.156291390728478</v>
      </c>
      <c r="Q24" s="8">
        <v>52.746743441121417</v>
      </c>
      <c r="R24" s="13"/>
    </row>
    <row r="25" spans="1:25" x14ac:dyDescent="0.25">
      <c r="A25" s="3">
        <v>200</v>
      </c>
      <c r="B25" s="9" t="s">
        <v>303</v>
      </c>
      <c r="C25" s="6" t="s">
        <v>9</v>
      </c>
      <c r="D25" s="4">
        <v>8</v>
      </c>
      <c r="E25" s="37">
        <v>40</v>
      </c>
      <c r="F25" s="37">
        <v>100</v>
      </c>
      <c r="G25" s="37">
        <v>8</v>
      </c>
      <c r="H25" s="37">
        <v>10000000000</v>
      </c>
      <c r="I25" s="37">
        <v>5</v>
      </c>
      <c r="J25" s="38">
        <v>3</v>
      </c>
      <c r="K25" s="7">
        <v>34.756499999999996</v>
      </c>
      <c r="L25" s="7">
        <v>21.468902295025657</v>
      </c>
      <c r="M25" s="11">
        <v>19.417475728155338</v>
      </c>
      <c r="N25" s="7">
        <v>1</v>
      </c>
      <c r="O25" s="7">
        <v>12.639999999999999</v>
      </c>
      <c r="P25" s="44">
        <v>1</v>
      </c>
      <c r="Q25" s="8">
        <v>52.62785720700856</v>
      </c>
      <c r="R25" s="13"/>
    </row>
    <row r="26" spans="1:25" x14ac:dyDescent="0.25">
      <c r="A26" s="3">
        <v>203</v>
      </c>
      <c r="B26" s="9" t="s">
        <v>172</v>
      </c>
      <c r="C26" s="6" t="s">
        <v>160</v>
      </c>
      <c r="D26" s="4">
        <v>8</v>
      </c>
      <c r="E26" s="37">
        <v>40.82</v>
      </c>
      <c r="F26" s="37">
        <v>213</v>
      </c>
      <c r="G26" s="37">
        <v>12</v>
      </c>
      <c r="H26" s="37">
        <v>3</v>
      </c>
      <c r="I26" s="37">
        <v>16.8</v>
      </c>
      <c r="J26" s="39">
        <v>12.6</v>
      </c>
      <c r="K26" s="7">
        <v>34.058304752572269</v>
      </c>
      <c r="L26" s="7">
        <v>45.728761888404648</v>
      </c>
      <c r="M26" s="11">
        <v>29.126213592233011</v>
      </c>
      <c r="N26" s="7">
        <v>1</v>
      </c>
      <c r="O26" s="7">
        <v>3.7619047619047619</v>
      </c>
      <c r="P26" s="44">
        <v>1</v>
      </c>
      <c r="Q26" s="8">
        <v>52.321042967533423</v>
      </c>
      <c r="R26" s="13"/>
    </row>
    <row r="27" spans="1:25" x14ac:dyDescent="0.25">
      <c r="A27" s="3">
        <v>208</v>
      </c>
      <c r="B27" s="9" t="s">
        <v>402</v>
      </c>
      <c r="C27" s="6" t="s">
        <v>27</v>
      </c>
      <c r="D27" s="4">
        <v>8</v>
      </c>
      <c r="E27" s="37">
        <v>10.199999999999999</v>
      </c>
      <c r="F27" s="37">
        <v>75</v>
      </c>
      <c r="G27" s="37">
        <v>8</v>
      </c>
      <c r="H27" s="37">
        <v>2</v>
      </c>
      <c r="I27" s="37">
        <v>9.8000000000000007</v>
      </c>
      <c r="J27" s="39">
        <v>9.75</v>
      </c>
      <c r="K27" s="7">
        <v>73.367571533382232</v>
      </c>
      <c r="L27" s="7">
        <v>16.101676721269243</v>
      </c>
      <c r="M27" s="11">
        <v>19.417475728155338</v>
      </c>
      <c r="N27" s="7">
        <v>1</v>
      </c>
      <c r="O27" s="7">
        <v>6.4489795918367347</v>
      </c>
      <c r="P27" s="44">
        <v>1</v>
      </c>
      <c r="Q27" s="8">
        <v>51.700590206327782</v>
      </c>
      <c r="R27" s="13"/>
    </row>
    <row r="28" spans="1:25" x14ac:dyDescent="0.25">
      <c r="A28" s="3">
        <v>215</v>
      </c>
      <c r="B28" s="9" t="s">
        <v>421</v>
      </c>
      <c r="C28" s="6" t="s">
        <v>19</v>
      </c>
      <c r="D28" s="4">
        <v>8</v>
      </c>
      <c r="E28" s="37">
        <v>130</v>
      </c>
      <c r="F28" s="37">
        <v>380</v>
      </c>
      <c r="G28" s="37">
        <v>120</v>
      </c>
      <c r="H28" s="37">
        <v>100000</v>
      </c>
      <c r="I28" s="37">
        <v>14</v>
      </c>
      <c r="J28" s="39">
        <v>21</v>
      </c>
      <c r="K28" s="7">
        <v>10.694307692307691</v>
      </c>
      <c r="L28" s="7">
        <v>81.58182872109748</v>
      </c>
      <c r="M28" s="11">
        <v>34.333333333333343</v>
      </c>
      <c r="N28" s="7">
        <v>1</v>
      </c>
      <c r="O28" s="7">
        <v>4.5142857142857133</v>
      </c>
      <c r="P28" s="44">
        <v>1</v>
      </c>
      <c r="Q28" s="8">
        <v>51.310511240232735</v>
      </c>
      <c r="R28" s="13"/>
    </row>
    <row r="29" spans="1:25" x14ac:dyDescent="0.25">
      <c r="A29" s="3">
        <v>216</v>
      </c>
      <c r="B29" s="9" t="s">
        <v>300</v>
      </c>
      <c r="C29" s="6" t="s">
        <v>9</v>
      </c>
      <c r="D29" s="4">
        <v>8</v>
      </c>
      <c r="E29" s="37">
        <v>15</v>
      </c>
      <c r="F29" s="37">
        <v>110</v>
      </c>
      <c r="G29" s="37">
        <v>350</v>
      </c>
      <c r="H29" s="37">
        <v>122093</v>
      </c>
      <c r="I29" s="37">
        <v>12.2</v>
      </c>
      <c r="J29" s="39">
        <v>3</v>
      </c>
      <c r="K29" s="7">
        <v>92.683999999999997</v>
      </c>
      <c r="L29" s="7">
        <v>23.615792524528217</v>
      </c>
      <c r="M29" s="11">
        <v>11.77142857142857</v>
      </c>
      <c r="N29" s="7">
        <v>1</v>
      </c>
      <c r="O29" s="7">
        <v>5.1803278688524594</v>
      </c>
      <c r="P29" s="44">
        <v>1</v>
      </c>
      <c r="Q29" s="8">
        <v>51.253937125166829</v>
      </c>
      <c r="R29" s="13"/>
    </row>
    <row r="30" spans="1:25" x14ac:dyDescent="0.25">
      <c r="A30" s="3">
        <v>218</v>
      </c>
      <c r="B30" s="9" t="s">
        <v>364</v>
      </c>
      <c r="C30" s="6" t="s">
        <v>85</v>
      </c>
      <c r="D30" s="4">
        <v>8</v>
      </c>
      <c r="E30" s="37">
        <v>22.22</v>
      </c>
      <c r="F30" s="37">
        <v>60</v>
      </c>
      <c r="G30" s="37">
        <v>200</v>
      </c>
      <c r="H30" s="37">
        <v>200000</v>
      </c>
      <c r="I30" s="37">
        <v>7.9</v>
      </c>
      <c r="J30" s="39">
        <v>195</v>
      </c>
      <c r="K30" s="7">
        <v>62.567956795679571</v>
      </c>
      <c r="L30" s="7">
        <v>12.88134137701539</v>
      </c>
      <c r="M30" s="11">
        <v>20.599999999999998</v>
      </c>
      <c r="N30" s="7">
        <v>1</v>
      </c>
      <c r="O30" s="7">
        <v>7.9999999999999991</v>
      </c>
      <c r="P30" s="44">
        <v>1</v>
      </c>
      <c r="Q30" s="8">
        <v>51.232702702635358</v>
      </c>
      <c r="R30" s="13"/>
    </row>
    <row r="31" spans="1:25" x14ac:dyDescent="0.25">
      <c r="A31" s="3">
        <v>219</v>
      </c>
      <c r="B31" s="9" t="s">
        <v>225</v>
      </c>
      <c r="C31" s="6" t="s">
        <v>58</v>
      </c>
      <c r="D31" s="4">
        <v>8</v>
      </c>
      <c r="E31" s="37">
        <v>44</v>
      </c>
      <c r="F31" s="37">
        <v>75</v>
      </c>
      <c r="G31" s="37">
        <v>200</v>
      </c>
      <c r="H31" s="37"/>
      <c r="I31" s="37">
        <v>5</v>
      </c>
      <c r="J31" s="39"/>
      <c r="K31" s="7">
        <v>31.596818181818179</v>
      </c>
      <c r="L31" s="7">
        <v>16.101676721269243</v>
      </c>
      <c r="M31" s="11">
        <v>20.599999999999998</v>
      </c>
      <c r="N31" s="7">
        <v>1</v>
      </c>
      <c r="O31" s="7">
        <v>12.639999999999999</v>
      </c>
      <c r="P31" s="44">
        <v>1</v>
      </c>
      <c r="Q31" s="8">
        <v>51.221287483446758</v>
      </c>
      <c r="R31" s="13"/>
      <c r="S31" s="3"/>
      <c r="T31" s="3"/>
      <c r="U31" s="3"/>
      <c r="V31" s="3"/>
      <c r="W31" s="3"/>
      <c r="X31" s="3"/>
      <c r="Y31" s="3"/>
    </row>
    <row r="32" spans="1:25" x14ac:dyDescent="0.25">
      <c r="A32" s="3">
        <v>224</v>
      </c>
      <c r="B32" s="9" t="s">
        <v>373</v>
      </c>
      <c r="C32" s="6" t="s">
        <v>26</v>
      </c>
      <c r="D32" s="10">
        <v>8</v>
      </c>
      <c r="E32" s="37">
        <v>10.7</v>
      </c>
      <c r="F32" s="37">
        <v>32</v>
      </c>
      <c r="G32" s="37">
        <v>80</v>
      </c>
      <c r="H32" s="37"/>
      <c r="I32" s="37">
        <v>15</v>
      </c>
      <c r="J32" s="39">
        <v>8</v>
      </c>
      <c r="K32" s="7">
        <v>76.964021118351965</v>
      </c>
      <c r="L32" s="7">
        <v>6.8700487344082104</v>
      </c>
      <c r="M32" s="11">
        <v>51.500000000000007</v>
      </c>
      <c r="N32" s="7">
        <v>1</v>
      </c>
      <c r="O32" s="7">
        <v>4.2133333333333338</v>
      </c>
      <c r="P32" s="44">
        <v>1</v>
      </c>
      <c r="Q32" s="8">
        <v>50.596806162034724</v>
      </c>
      <c r="R32" s="13"/>
    </row>
    <row r="33" spans="1:25" x14ac:dyDescent="0.25">
      <c r="A33" s="3">
        <v>237</v>
      </c>
      <c r="B33" s="9" t="s">
        <v>347</v>
      </c>
      <c r="C33" s="6" t="s">
        <v>30</v>
      </c>
      <c r="D33" s="4">
        <v>8</v>
      </c>
      <c r="E33" s="37">
        <v>31.36</v>
      </c>
      <c r="F33" s="37">
        <v>75</v>
      </c>
      <c r="G33" s="37">
        <v>8</v>
      </c>
      <c r="H33" s="37">
        <v>47</v>
      </c>
      <c r="I33" s="37">
        <v>10.199999999999999</v>
      </c>
      <c r="J33" s="39">
        <v>14.69</v>
      </c>
      <c r="K33" s="7">
        <v>44.332270408163268</v>
      </c>
      <c r="L33" s="7">
        <v>16.101676721269243</v>
      </c>
      <c r="M33" s="11">
        <v>19.417475728155338</v>
      </c>
      <c r="N33" s="7">
        <v>1</v>
      </c>
      <c r="O33" s="7">
        <v>6.196078431372551</v>
      </c>
      <c r="P33" s="44">
        <v>1</v>
      </c>
      <c r="Q33" s="8">
        <v>49.339007539822191</v>
      </c>
      <c r="R33" s="13"/>
    </row>
    <row r="34" spans="1:25" x14ac:dyDescent="0.25">
      <c r="A34" s="3">
        <v>240</v>
      </c>
      <c r="B34" s="9" t="s">
        <v>293</v>
      </c>
      <c r="C34" s="6" t="s">
        <v>9</v>
      </c>
      <c r="D34" s="4">
        <v>8</v>
      </c>
      <c r="E34" s="37">
        <v>7.68</v>
      </c>
      <c r="F34" s="37">
        <v>20</v>
      </c>
      <c r="G34" s="37">
        <v>200</v>
      </c>
      <c r="H34" s="37">
        <v>420</v>
      </c>
      <c r="I34" s="37">
        <v>4</v>
      </c>
      <c r="J34" s="39">
        <v>0.69</v>
      </c>
      <c r="K34" s="7">
        <v>55.241465625134865</v>
      </c>
      <c r="L34" s="7">
        <v>4.2937804590051307</v>
      </c>
      <c r="M34" s="11">
        <v>20.599999999999998</v>
      </c>
      <c r="N34" s="7">
        <v>1</v>
      </c>
      <c r="O34" s="7">
        <v>15.800000000000002</v>
      </c>
      <c r="P34" s="44">
        <v>1</v>
      </c>
      <c r="Q34" s="8">
        <v>48.876293349495306</v>
      </c>
      <c r="R34" s="13"/>
    </row>
    <row r="35" spans="1:25" x14ac:dyDescent="0.25">
      <c r="A35" s="3">
        <v>248</v>
      </c>
      <c r="B35" s="9" t="s">
        <v>339</v>
      </c>
      <c r="C35" s="6" t="s">
        <v>30</v>
      </c>
      <c r="D35" s="4">
        <v>8</v>
      </c>
      <c r="E35" s="37">
        <v>20.399999999999999</v>
      </c>
      <c r="F35" s="37">
        <v>105</v>
      </c>
      <c r="G35" s="37">
        <v>390</v>
      </c>
      <c r="H35" s="37">
        <v>4.7999999999999997E-12</v>
      </c>
      <c r="I35" s="37">
        <v>15.9</v>
      </c>
      <c r="J35" s="39">
        <v>2.8</v>
      </c>
      <c r="K35" s="7">
        <v>68.150000000000006</v>
      </c>
      <c r="L35" s="7">
        <v>22.542347409776937</v>
      </c>
      <c r="M35" s="11">
        <v>10.564102564102564</v>
      </c>
      <c r="N35" s="7">
        <v>1</v>
      </c>
      <c r="O35" s="7">
        <v>3.974842767295597</v>
      </c>
      <c r="P35" s="44">
        <v>1</v>
      </c>
      <c r="Q35" s="8">
        <v>48.096175617362519</v>
      </c>
      <c r="R35" s="13"/>
    </row>
    <row r="36" spans="1:25" x14ac:dyDescent="0.25">
      <c r="A36" s="3">
        <v>249</v>
      </c>
      <c r="B36" s="9" t="s">
        <v>186</v>
      </c>
      <c r="C36" s="6" t="s">
        <v>7</v>
      </c>
      <c r="D36" s="4">
        <v>8</v>
      </c>
      <c r="E36" s="37">
        <v>11</v>
      </c>
      <c r="F36" s="37">
        <v>180</v>
      </c>
      <c r="G36" s="37"/>
      <c r="H36" s="37"/>
      <c r="I36" s="37">
        <v>3</v>
      </c>
      <c r="J36" s="39">
        <v>5</v>
      </c>
      <c r="K36" s="7">
        <v>79.121890869333797</v>
      </c>
      <c r="L36" s="7">
        <v>38.64402413104618</v>
      </c>
      <c r="M36" s="11">
        <v>1</v>
      </c>
      <c r="N36" s="7">
        <v>1</v>
      </c>
      <c r="O36" s="7">
        <v>21.066666666666674</v>
      </c>
      <c r="P36" s="44">
        <v>1</v>
      </c>
      <c r="Q36" s="8">
        <v>48.089748257547157</v>
      </c>
      <c r="R36" s="13"/>
    </row>
    <row r="37" spans="1:25" x14ac:dyDescent="0.25">
      <c r="A37" s="3">
        <v>250</v>
      </c>
      <c r="B37" s="9" t="s">
        <v>299</v>
      </c>
      <c r="C37" s="6" t="s">
        <v>9</v>
      </c>
      <c r="D37" s="4">
        <v>8</v>
      </c>
      <c r="E37" s="37">
        <v>24.49</v>
      </c>
      <c r="F37" s="37">
        <v>36</v>
      </c>
      <c r="G37" s="37">
        <v>200</v>
      </c>
      <c r="H37" s="37">
        <v>3921</v>
      </c>
      <c r="I37" s="37">
        <v>9.2100000000000009</v>
      </c>
      <c r="J37" s="38">
        <v>1.43</v>
      </c>
      <c r="K37" s="7">
        <v>56.768476929358926</v>
      </c>
      <c r="L37" s="7">
        <v>7.7288048262092355</v>
      </c>
      <c r="M37" s="11">
        <v>20.599999999999998</v>
      </c>
      <c r="N37" s="7">
        <v>1</v>
      </c>
      <c r="O37" s="7">
        <v>6.8621064060803478</v>
      </c>
      <c r="P37" s="44">
        <v>1</v>
      </c>
      <c r="Q37" s="8">
        <v>47.925442512209067</v>
      </c>
      <c r="R37" s="13"/>
    </row>
    <row r="38" spans="1:25" x14ac:dyDescent="0.25">
      <c r="A38" s="3">
        <v>261</v>
      </c>
      <c r="B38" s="9" t="s">
        <v>197</v>
      </c>
      <c r="C38" s="6" t="s">
        <v>33</v>
      </c>
      <c r="D38" s="10">
        <v>8</v>
      </c>
      <c r="E38" s="37">
        <v>42</v>
      </c>
      <c r="F38" s="37">
        <v>55</v>
      </c>
      <c r="G38" s="37">
        <v>8</v>
      </c>
      <c r="H38" s="37">
        <v>100</v>
      </c>
      <c r="I38" s="37">
        <v>10.199999999999999</v>
      </c>
      <c r="J38" s="39">
        <v>4</v>
      </c>
      <c r="K38" s="7">
        <v>33.101428571428571</v>
      </c>
      <c r="L38" s="7">
        <v>11.807896262264109</v>
      </c>
      <c r="M38" s="11">
        <v>19.417475728155338</v>
      </c>
      <c r="N38" s="7">
        <v>1</v>
      </c>
      <c r="O38" s="7">
        <v>6.196078431372551</v>
      </c>
      <c r="P38" s="44">
        <v>1</v>
      </c>
      <c r="Q38" s="8">
        <v>46.723289436992637</v>
      </c>
      <c r="R38" s="13"/>
      <c r="S38" s="3"/>
      <c r="T38" s="3"/>
      <c r="U38" s="3"/>
      <c r="V38" s="3"/>
      <c r="W38" s="3"/>
      <c r="X38" s="3"/>
      <c r="Y38" s="3"/>
    </row>
    <row r="39" spans="1:25" x14ac:dyDescent="0.25">
      <c r="A39" s="3">
        <v>262</v>
      </c>
      <c r="B39" s="9" t="s">
        <v>295</v>
      </c>
      <c r="C39" s="6" t="s">
        <v>9</v>
      </c>
      <c r="D39" s="4">
        <v>8</v>
      </c>
      <c r="E39" s="37">
        <v>4.2</v>
      </c>
      <c r="F39" s="37">
        <v>135</v>
      </c>
      <c r="G39" s="37">
        <v>490.4</v>
      </c>
      <c r="H39" s="37">
        <v>2.81E+19</v>
      </c>
      <c r="I39" s="37">
        <v>10</v>
      </c>
      <c r="J39" s="39"/>
      <c r="K39" s="7">
        <v>30.21017651374563</v>
      </c>
      <c r="L39" s="7">
        <v>28.983018098284635</v>
      </c>
      <c r="M39" s="11">
        <v>8.4013050570962502</v>
      </c>
      <c r="N39" s="7">
        <v>1</v>
      </c>
      <c r="O39" s="7">
        <v>6.3199999999999994</v>
      </c>
      <c r="P39" s="44">
        <v>1</v>
      </c>
      <c r="Q39" s="8">
        <v>46.67360703628529</v>
      </c>
      <c r="R39" s="13"/>
    </row>
    <row r="40" spans="1:25" x14ac:dyDescent="0.25">
      <c r="A40" s="3">
        <v>268</v>
      </c>
      <c r="B40" s="9" t="s">
        <v>381</v>
      </c>
      <c r="C40" s="6" t="s">
        <v>26</v>
      </c>
      <c r="D40" s="10">
        <v>8</v>
      </c>
      <c r="E40" s="37">
        <v>14.1</v>
      </c>
      <c r="F40" s="37"/>
      <c r="G40" s="37">
        <v>80</v>
      </c>
      <c r="H40" s="37"/>
      <c r="I40" s="37">
        <v>8</v>
      </c>
      <c r="J40" s="39"/>
      <c r="K40" s="7">
        <v>98.6</v>
      </c>
      <c r="L40" s="7">
        <v>1</v>
      </c>
      <c r="M40" s="11">
        <v>51.500000000000007</v>
      </c>
      <c r="N40" s="7">
        <v>1</v>
      </c>
      <c r="O40" s="7">
        <v>7.8999999999999986</v>
      </c>
      <c r="P40" s="44">
        <v>1</v>
      </c>
      <c r="Q40" s="8">
        <v>46.033112352728438</v>
      </c>
      <c r="R40" s="13"/>
    </row>
    <row r="41" spans="1:25" x14ac:dyDescent="0.25">
      <c r="A41" s="3">
        <v>271</v>
      </c>
      <c r="B41" s="9" t="s">
        <v>337</v>
      </c>
      <c r="C41" s="6" t="s">
        <v>30</v>
      </c>
      <c r="D41" s="4">
        <v>8</v>
      </c>
      <c r="E41" s="37">
        <v>8</v>
      </c>
      <c r="F41" s="37">
        <v>30</v>
      </c>
      <c r="G41" s="37">
        <v>8</v>
      </c>
      <c r="H41" s="40">
        <v>1500000000000</v>
      </c>
      <c r="I41" s="37">
        <v>120</v>
      </c>
      <c r="J41" s="39">
        <v>2.0000000000000001E-4</v>
      </c>
      <c r="K41" s="7">
        <v>57.543193359515485</v>
      </c>
      <c r="L41" s="7">
        <v>6.440670688507697</v>
      </c>
      <c r="M41" s="11">
        <v>19.417475728155338</v>
      </c>
      <c r="N41" s="7">
        <v>1</v>
      </c>
      <c r="O41" s="7">
        <v>1</v>
      </c>
      <c r="P41" s="44">
        <v>5.2164840897235258</v>
      </c>
      <c r="Q41" s="8">
        <v>45.74495711722814</v>
      </c>
      <c r="R41" s="13"/>
    </row>
    <row r="42" spans="1:25" x14ac:dyDescent="0.25">
      <c r="A42" s="3">
        <v>274</v>
      </c>
      <c r="B42" s="9" t="s">
        <v>448</v>
      </c>
      <c r="C42" s="6" t="s">
        <v>34</v>
      </c>
      <c r="D42" s="4">
        <v>8</v>
      </c>
      <c r="E42" s="37">
        <v>40</v>
      </c>
      <c r="F42" s="37">
        <v>10</v>
      </c>
      <c r="G42" s="37">
        <v>200</v>
      </c>
      <c r="H42" s="37">
        <v>2000000</v>
      </c>
      <c r="I42" s="37">
        <v>20</v>
      </c>
      <c r="J42" s="39">
        <v>2</v>
      </c>
      <c r="K42" s="7">
        <v>34.756499999999996</v>
      </c>
      <c r="L42" s="7">
        <v>2.1468902295025654</v>
      </c>
      <c r="M42" s="11">
        <v>20.599999999999998</v>
      </c>
      <c r="N42" s="7">
        <v>7.2568940493468777</v>
      </c>
      <c r="O42" s="7">
        <v>3.1600000000000006</v>
      </c>
      <c r="P42" s="44">
        <v>1</v>
      </c>
      <c r="Q42" s="8">
        <v>45.471509612116314</v>
      </c>
      <c r="R42" s="13"/>
    </row>
    <row r="43" spans="1:25" x14ac:dyDescent="0.25">
      <c r="A43" s="3">
        <v>275</v>
      </c>
      <c r="B43" s="9" t="s">
        <v>407</v>
      </c>
      <c r="C43" s="6" t="s">
        <v>27</v>
      </c>
      <c r="D43" s="4">
        <v>8</v>
      </c>
      <c r="E43" s="37">
        <v>6</v>
      </c>
      <c r="F43" s="37">
        <v>75</v>
      </c>
      <c r="G43" s="37">
        <v>20</v>
      </c>
      <c r="H43" s="37">
        <v>22</v>
      </c>
      <c r="I43" s="37">
        <v>980</v>
      </c>
      <c r="J43" s="39">
        <v>195</v>
      </c>
      <c r="K43" s="7">
        <v>43.157395019636617</v>
      </c>
      <c r="L43" s="7">
        <v>16.101676721269243</v>
      </c>
      <c r="M43" s="11">
        <v>48.543689320388346</v>
      </c>
      <c r="N43" s="7">
        <v>1</v>
      </c>
      <c r="O43" s="7">
        <v>1</v>
      </c>
      <c r="P43" s="44">
        <v>1</v>
      </c>
      <c r="Q43" s="8">
        <v>45.280591053366521</v>
      </c>
      <c r="R43" s="13"/>
    </row>
    <row r="44" spans="1:25" x14ac:dyDescent="0.25">
      <c r="A44" s="3">
        <v>276</v>
      </c>
      <c r="B44" s="9" t="s">
        <v>341</v>
      </c>
      <c r="C44" s="6" t="s">
        <v>30</v>
      </c>
      <c r="D44" s="10">
        <v>8</v>
      </c>
      <c r="E44" s="37">
        <v>40</v>
      </c>
      <c r="F44" s="37">
        <v>38</v>
      </c>
      <c r="G44" s="37">
        <v>78.400000000000006</v>
      </c>
      <c r="H44" s="37">
        <v>1.6E+17</v>
      </c>
      <c r="I44" s="37">
        <v>28</v>
      </c>
      <c r="J44" s="39">
        <v>2.16</v>
      </c>
      <c r="K44" s="7">
        <v>34.756499999999996</v>
      </c>
      <c r="L44" s="7">
        <v>8.158182872109748</v>
      </c>
      <c r="M44" s="11">
        <v>52.551020408163261</v>
      </c>
      <c r="N44" s="7">
        <v>1</v>
      </c>
      <c r="O44" s="7">
        <v>2.2571428571428576</v>
      </c>
      <c r="P44" s="44">
        <v>1</v>
      </c>
      <c r="Q44" s="8">
        <v>45.267696727013529</v>
      </c>
      <c r="R44" s="13"/>
    </row>
    <row r="45" spans="1:25" x14ac:dyDescent="0.25">
      <c r="A45" s="3">
        <v>280</v>
      </c>
      <c r="B45" s="9" t="s">
        <v>453</v>
      </c>
      <c r="C45" s="6" t="s">
        <v>34</v>
      </c>
      <c r="D45" s="4">
        <v>8</v>
      </c>
      <c r="E45" s="37">
        <v>42.5</v>
      </c>
      <c r="F45" s="37">
        <v>75</v>
      </c>
      <c r="G45" s="37">
        <v>4800</v>
      </c>
      <c r="H45" s="37">
        <v>1.1E+21</v>
      </c>
      <c r="I45" s="37">
        <v>2</v>
      </c>
      <c r="J45" s="39">
        <v>0.2</v>
      </c>
      <c r="K45" s="7">
        <v>32.711999999999996</v>
      </c>
      <c r="L45" s="7">
        <v>16.101676721269243</v>
      </c>
      <c r="M45" s="11">
        <v>1</v>
      </c>
      <c r="N45" s="7">
        <v>1</v>
      </c>
      <c r="O45" s="7">
        <v>31.6</v>
      </c>
      <c r="P45" s="44">
        <v>1.9169999999999996</v>
      </c>
      <c r="Q45" s="8">
        <v>45.038873959614989</v>
      </c>
      <c r="R45" s="13"/>
    </row>
    <row r="46" spans="1:25" x14ac:dyDescent="0.25">
      <c r="A46" s="3">
        <v>282</v>
      </c>
      <c r="B46" s="9" t="s">
        <v>255</v>
      </c>
      <c r="C46" s="6" t="s">
        <v>12</v>
      </c>
      <c r="D46" s="4">
        <v>8</v>
      </c>
      <c r="E46" s="37">
        <v>50</v>
      </c>
      <c r="F46" s="37">
        <v>48</v>
      </c>
      <c r="G46" s="37">
        <v>300</v>
      </c>
      <c r="H46" s="37">
        <v>70</v>
      </c>
      <c r="I46" s="37">
        <v>8</v>
      </c>
      <c r="J46" s="39">
        <v>1.2</v>
      </c>
      <c r="K46" s="7">
        <v>27.805200000000003</v>
      </c>
      <c r="L46" s="7">
        <v>10.305073101612313</v>
      </c>
      <c r="M46" s="11">
        <v>13.733333333333336</v>
      </c>
      <c r="N46" s="7">
        <v>1</v>
      </c>
      <c r="O46" s="7">
        <v>7.8999999999999986</v>
      </c>
      <c r="P46" s="44">
        <v>1</v>
      </c>
      <c r="Q46" s="8">
        <v>44.925801527671254</v>
      </c>
      <c r="R46" s="13"/>
    </row>
    <row r="47" spans="1:25" x14ac:dyDescent="0.25">
      <c r="A47" s="3">
        <v>286</v>
      </c>
      <c r="B47" s="9" t="s">
        <v>302</v>
      </c>
      <c r="C47" s="6" t="s">
        <v>9</v>
      </c>
      <c r="D47" s="4">
        <v>8</v>
      </c>
      <c r="E47" s="37">
        <v>28</v>
      </c>
      <c r="F47" s="37">
        <v>6000</v>
      </c>
      <c r="G47" s="37">
        <v>8</v>
      </c>
      <c r="H47" s="37"/>
      <c r="I47" s="37">
        <v>16</v>
      </c>
      <c r="J47" s="39">
        <v>0.7</v>
      </c>
      <c r="K47" s="7">
        <v>49.652142857142856</v>
      </c>
      <c r="L47" s="7">
        <v>7.7631666666666685</v>
      </c>
      <c r="M47" s="11">
        <v>19.417475728155338</v>
      </c>
      <c r="N47" s="7">
        <v>1</v>
      </c>
      <c r="O47" s="7">
        <v>3.9500000000000006</v>
      </c>
      <c r="P47" s="44">
        <v>1</v>
      </c>
      <c r="Q47" s="8">
        <v>44.707667729289454</v>
      </c>
      <c r="R47" s="13"/>
    </row>
    <row r="48" spans="1:25" x14ac:dyDescent="0.25">
      <c r="A48" s="3">
        <v>288</v>
      </c>
      <c r="B48" s="9" t="s">
        <v>253</v>
      </c>
      <c r="C48" s="6" t="s">
        <v>12</v>
      </c>
      <c r="D48" s="4">
        <v>8</v>
      </c>
      <c r="E48" s="37">
        <v>7</v>
      </c>
      <c r="F48" s="37">
        <v>28</v>
      </c>
      <c r="G48" s="37">
        <v>320</v>
      </c>
      <c r="H48" s="37">
        <v>5</v>
      </c>
      <c r="I48" s="37">
        <v>10</v>
      </c>
      <c r="J48" s="39">
        <v>0.33</v>
      </c>
      <c r="K48" s="7">
        <v>50.350294189576054</v>
      </c>
      <c r="L48" s="7">
        <v>6.0112926426071827</v>
      </c>
      <c r="M48" s="11">
        <v>12.875000000000004</v>
      </c>
      <c r="N48" s="7">
        <v>1</v>
      </c>
      <c r="O48" s="7">
        <v>6.3199999999999994</v>
      </c>
      <c r="P48" s="44">
        <v>1.1618181818181814</v>
      </c>
      <c r="Q48" s="8">
        <v>44.565723679467069</v>
      </c>
      <c r="R48" s="13"/>
    </row>
    <row r="49" spans="1:18" x14ac:dyDescent="0.25">
      <c r="A49" s="3">
        <v>295</v>
      </c>
      <c r="B49" s="9" t="s">
        <v>363</v>
      </c>
      <c r="C49" s="6" t="s">
        <v>85</v>
      </c>
      <c r="D49" s="4">
        <v>8</v>
      </c>
      <c r="E49" s="37">
        <v>47.8</v>
      </c>
      <c r="F49" s="37">
        <v>187.2</v>
      </c>
      <c r="G49" s="37">
        <v>200</v>
      </c>
      <c r="H49" s="37">
        <v>78</v>
      </c>
      <c r="I49" s="37">
        <v>66</v>
      </c>
      <c r="J49" s="39">
        <v>2.2999999999999998</v>
      </c>
      <c r="K49" s="7">
        <v>29.084937238493726</v>
      </c>
      <c r="L49" s="7">
        <v>40.18978509628802</v>
      </c>
      <c r="M49" s="11">
        <v>20.599999999999998</v>
      </c>
      <c r="N49" s="7">
        <v>1</v>
      </c>
      <c r="O49" s="7">
        <v>1</v>
      </c>
      <c r="P49" s="44">
        <v>1</v>
      </c>
      <c r="Q49" s="8">
        <v>43.816510352827649</v>
      </c>
      <c r="R49" s="13"/>
    </row>
    <row r="50" spans="1:18" x14ac:dyDescent="0.25">
      <c r="A50" s="3">
        <v>297</v>
      </c>
      <c r="B50" s="9" t="s">
        <v>163</v>
      </c>
      <c r="C50" s="6" t="s">
        <v>160</v>
      </c>
      <c r="D50" s="4">
        <v>8</v>
      </c>
      <c r="E50" s="37">
        <v>5</v>
      </c>
      <c r="F50" s="37">
        <v>50</v>
      </c>
      <c r="G50" s="37">
        <v>8</v>
      </c>
      <c r="H50" s="37">
        <v>0</v>
      </c>
      <c r="I50" s="37">
        <v>20</v>
      </c>
      <c r="J50" s="39">
        <v>0.5</v>
      </c>
      <c r="K50" s="7">
        <v>35.964495849697187</v>
      </c>
      <c r="L50" s="7">
        <v>10.734451147512827</v>
      </c>
      <c r="M50" s="11">
        <v>19.417475728155338</v>
      </c>
      <c r="N50" s="7">
        <v>1</v>
      </c>
      <c r="O50" s="7">
        <v>3.1600000000000006</v>
      </c>
      <c r="P50" s="44">
        <v>1</v>
      </c>
      <c r="Q50" s="8">
        <v>43.745336741797118</v>
      </c>
      <c r="R50" s="13"/>
    </row>
    <row r="51" spans="1:18" x14ac:dyDescent="0.25">
      <c r="A51" s="3">
        <v>300</v>
      </c>
      <c r="B51" s="9" t="s">
        <v>456</v>
      </c>
      <c r="C51" s="6" t="s">
        <v>34</v>
      </c>
      <c r="D51" s="4">
        <v>8</v>
      </c>
      <c r="E51" s="37">
        <v>7.5</v>
      </c>
      <c r="F51" s="37">
        <v>48</v>
      </c>
      <c r="G51" s="37">
        <v>4800</v>
      </c>
      <c r="H51" s="37">
        <v>819000000</v>
      </c>
      <c r="I51" s="37">
        <v>10</v>
      </c>
      <c r="J51" s="39">
        <v>0.2</v>
      </c>
      <c r="K51" s="7">
        <v>53.946743774545766</v>
      </c>
      <c r="L51" s="7">
        <v>10.305073101612313</v>
      </c>
      <c r="M51" s="11">
        <v>1</v>
      </c>
      <c r="N51" s="7">
        <v>3.3650793650793651</v>
      </c>
      <c r="O51" s="7">
        <v>6.3199999999999994</v>
      </c>
      <c r="P51" s="44">
        <v>1.9169999999999996</v>
      </c>
      <c r="Q51" s="8">
        <v>43.553508153333659</v>
      </c>
      <c r="R51" s="13"/>
    </row>
    <row r="52" spans="1:18" x14ac:dyDescent="0.25">
      <c r="A52" s="3">
        <v>306</v>
      </c>
      <c r="B52" s="9" t="s">
        <v>420</v>
      </c>
      <c r="C52" s="6" t="s">
        <v>19</v>
      </c>
      <c r="D52" s="4">
        <v>8</v>
      </c>
      <c r="E52" s="37">
        <v>90.3</v>
      </c>
      <c r="F52" s="37">
        <v>130</v>
      </c>
      <c r="G52" s="37">
        <v>200</v>
      </c>
      <c r="H52" s="37"/>
      <c r="I52" s="37">
        <v>30</v>
      </c>
      <c r="J52" s="39"/>
      <c r="K52" s="7">
        <v>15.396013289036546</v>
      </c>
      <c r="L52" s="7">
        <v>27.909572983533348</v>
      </c>
      <c r="M52" s="11">
        <v>20.599999999999998</v>
      </c>
      <c r="N52" s="7">
        <v>1</v>
      </c>
      <c r="O52" s="7">
        <v>2.1066666666666665</v>
      </c>
      <c r="P52" s="44">
        <v>1</v>
      </c>
      <c r="Q52" s="8">
        <v>42.706245130488504</v>
      </c>
      <c r="R52" s="13"/>
    </row>
    <row r="53" spans="1:18" x14ac:dyDescent="0.25">
      <c r="A53" s="3">
        <v>313</v>
      </c>
      <c r="B53" s="9" t="s">
        <v>404</v>
      </c>
      <c r="C53" s="6" t="s">
        <v>27</v>
      </c>
      <c r="D53" s="4">
        <v>8</v>
      </c>
      <c r="E53" s="37">
        <v>41.8</v>
      </c>
      <c r="F53" s="37">
        <v>84</v>
      </c>
      <c r="G53" s="37">
        <v>0.3</v>
      </c>
      <c r="H53" s="37"/>
      <c r="I53" s="37">
        <v>2.4500000000000002</v>
      </c>
      <c r="J53" s="39">
        <v>2.71</v>
      </c>
      <c r="K53" s="7">
        <v>33.259808612440189</v>
      </c>
      <c r="L53" s="7">
        <v>18.033877927821553</v>
      </c>
      <c r="M53" s="11">
        <v>1</v>
      </c>
      <c r="N53" s="7">
        <v>1</v>
      </c>
      <c r="O53" s="7">
        <v>25.795918367346935</v>
      </c>
      <c r="P53" s="44">
        <v>1</v>
      </c>
      <c r="Q53" s="8">
        <v>41.895598653283422</v>
      </c>
      <c r="R53" s="13"/>
    </row>
    <row r="54" spans="1:18" x14ac:dyDescent="0.25">
      <c r="A54" s="3">
        <v>314</v>
      </c>
      <c r="B54" s="9" t="s">
        <v>94</v>
      </c>
      <c r="C54" s="6" t="s">
        <v>9</v>
      </c>
      <c r="D54" s="4">
        <v>8</v>
      </c>
      <c r="E54" s="37">
        <v>9.1999999999999993</v>
      </c>
      <c r="F54" s="37">
        <v>55</v>
      </c>
      <c r="G54" s="37">
        <v>48000</v>
      </c>
      <c r="H54" s="37">
        <v>2800000000000</v>
      </c>
      <c r="I54" s="37">
        <v>3.2</v>
      </c>
      <c r="J54" s="39">
        <v>1.8</v>
      </c>
      <c r="K54" s="7">
        <v>66.174672363442809</v>
      </c>
      <c r="L54" s="7">
        <v>11.807896262264109</v>
      </c>
      <c r="M54" s="11">
        <v>1</v>
      </c>
      <c r="N54" s="7">
        <v>1</v>
      </c>
      <c r="O54" s="7">
        <v>19.749999999999996</v>
      </c>
      <c r="P54" s="44">
        <v>1</v>
      </c>
      <c r="Q54" s="8">
        <v>41.884314287327399</v>
      </c>
      <c r="R54" s="13"/>
    </row>
    <row r="55" spans="1:18" x14ac:dyDescent="0.25">
      <c r="A55" s="3">
        <v>315</v>
      </c>
      <c r="B55" s="9" t="s">
        <v>344</v>
      </c>
      <c r="C55" s="6" t="s">
        <v>30</v>
      </c>
      <c r="D55" s="4">
        <v>8</v>
      </c>
      <c r="E55" s="37">
        <v>4.16</v>
      </c>
      <c r="F55" s="37">
        <v>4</v>
      </c>
      <c r="G55" s="37">
        <v>50</v>
      </c>
      <c r="H55" s="37">
        <v>108</v>
      </c>
      <c r="I55" s="37">
        <v>10.199999999999999</v>
      </c>
      <c r="J55" s="39">
        <v>26.4</v>
      </c>
      <c r="K55" s="7">
        <v>29.922460546948052</v>
      </c>
      <c r="L55" s="7">
        <v>1</v>
      </c>
      <c r="M55" s="11">
        <v>82.4</v>
      </c>
      <c r="N55" s="7">
        <v>1</v>
      </c>
      <c r="O55" s="7">
        <v>6.196078431372551</v>
      </c>
      <c r="P55" s="44">
        <v>1</v>
      </c>
      <c r="Q55" s="8">
        <v>41.840414212477349</v>
      </c>
      <c r="R55" s="13"/>
    </row>
    <row r="56" spans="1:18" x14ac:dyDescent="0.25">
      <c r="A56" s="3">
        <v>316</v>
      </c>
      <c r="B56" s="9" t="s">
        <v>343</v>
      </c>
      <c r="C56" s="6" t="s">
        <v>30</v>
      </c>
      <c r="D56" s="4">
        <v>8</v>
      </c>
      <c r="E56" s="37">
        <v>69</v>
      </c>
      <c r="F56" s="37">
        <v>420</v>
      </c>
      <c r="G56" s="37">
        <v>1800</v>
      </c>
      <c r="H56" s="37">
        <v>0</v>
      </c>
      <c r="I56" s="37">
        <v>18</v>
      </c>
      <c r="J56" s="39">
        <v>1</v>
      </c>
      <c r="K56" s="7">
        <v>20.148695652173913</v>
      </c>
      <c r="L56" s="7">
        <v>90.169389639107749</v>
      </c>
      <c r="M56" s="11">
        <v>2.2888888888888883</v>
      </c>
      <c r="N56" s="7">
        <v>1</v>
      </c>
      <c r="O56" s="7">
        <v>3.511111111111112</v>
      </c>
      <c r="P56" s="44">
        <v>1</v>
      </c>
      <c r="Q56" s="8">
        <v>41.643753508931958</v>
      </c>
      <c r="R56" s="13"/>
    </row>
    <row r="57" spans="1:18" x14ac:dyDescent="0.25">
      <c r="A57" s="3">
        <v>320</v>
      </c>
      <c r="B57" s="9" t="s">
        <v>232</v>
      </c>
      <c r="C57" s="6" t="s">
        <v>58</v>
      </c>
      <c r="D57" s="4">
        <v>8</v>
      </c>
      <c r="E57" s="37">
        <v>5</v>
      </c>
      <c r="F57" s="37">
        <v>84</v>
      </c>
      <c r="G57" s="37">
        <v>8</v>
      </c>
      <c r="H57" s="37"/>
      <c r="I57" s="37"/>
      <c r="J57" s="39"/>
      <c r="K57" s="7">
        <v>35.964495849697187</v>
      </c>
      <c r="L57" s="7">
        <v>18.033877927821553</v>
      </c>
      <c r="M57" s="11">
        <v>19.417475728155338</v>
      </c>
      <c r="N57" s="7">
        <v>1</v>
      </c>
      <c r="O57" s="7">
        <v>1</v>
      </c>
      <c r="P57" s="44">
        <v>1</v>
      </c>
      <c r="Q57" s="8">
        <v>41.001558732871715</v>
      </c>
      <c r="R57" s="13"/>
    </row>
    <row r="58" spans="1:18" x14ac:dyDescent="0.25">
      <c r="A58" s="3">
        <v>321</v>
      </c>
      <c r="B58" s="9" t="s">
        <v>411</v>
      </c>
      <c r="C58" s="6" t="s">
        <v>27</v>
      </c>
      <c r="D58" s="4">
        <v>8</v>
      </c>
      <c r="E58" s="37">
        <v>40</v>
      </c>
      <c r="F58" s="37">
        <v>50</v>
      </c>
      <c r="G58" s="37">
        <v>800</v>
      </c>
      <c r="H58" s="37"/>
      <c r="I58" s="37">
        <v>10</v>
      </c>
      <c r="J58" s="39">
        <v>5</v>
      </c>
      <c r="K58" s="7">
        <v>34.756499999999996</v>
      </c>
      <c r="L58" s="7">
        <v>10.734451147512827</v>
      </c>
      <c r="M58" s="11">
        <v>5.1500000000000012</v>
      </c>
      <c r="N58" s="7">
        <v>1</v>
      </c>
      <c r="O58" s="7">
        <v>6.3199999999999994</v>
      </c>
      <c r="P58" s="44">
        <v>1</v>
      </c>
      <c r="Q58" s="8">
        <v>40.843401874552761</v>
      </c>
      <c r="R58" s="13"/>
    </row>
    <row r="59" spans="1:18" x14ac:dyDescent="0.25">
      <c r="A59" s="3">
        <v>323</v>
      </c>
      <c r="B59" s="9" t="s">
        <v>338</v>
      </c>
      <c r="C59" s="6" t="s">
        <v>30</v>
      </c>
      <c r="D59" s="4">
        <v>8</v>
      </c>
      <c r="E59" s="37">
        <v>4</v>
      </c>
      <c r="F59" s="37">
        <v>22</v>
      </c>
      <c r="G59" s="37">
        <v>390</v>
      </c>
      <c r="H59" s="37">
        <v>7.6E+17</v>
      </c>
      <c r="I59" s="37">
        <v>8</v>
      </c>
      <c r="J59" s="39">
        <v>8</v>
      </c>
      <c r="K59" s="7">
        <v>28.771596679757739</v>
      </c>
      <c r="L59" s="7">
        <v>4.7231585049056433</v>
      </c>
      <c r="M59" s="11">
        <v>10.564102564102564</v>
      </c>
      <c r="N59" s="7">
        <v>1</v>
      </c>
      <c r="O59" s="7">
        <v>7.8999999999999986</v>
      </c>
      <c r="P59" s="44">
        <v>1</v>
      </c>
      <c r="Q59" s="8">
        <v>40.546561843777063</v>
      </c>
      <c r="R59" s="13"/>
    </row>
    <row r="60" spans="1:18" x14ac:dyDescent="0.25">
      <c r="A60" s="3">
        <v>328</v>
      </c>
      <c r="B60" s="9" t="s">
        <v>372</v>
      </c>
      <c r="C60" s="6" t="s">
        <v>26</v>
      </c>
      <c r="D60" s="4">
        <v>8</v>
      </c>
      <c r="E60" s="37">
        <v>63</v>
      </c>
      <c r="F60" s="37">
        <v>17</v>
      </c>
      <c r="G60" s="37">
        <v>80</v>
      </c>
      <c r="H60" s="37">
        <v>2300</v>
      </c>
      <c r="I60" s="37">
        <v>28</v>
      </c>
      <c r="J60" s="39">
        <v>11</v>
      </c>
      <c r="K60" s="7">
        <v>22.067619047619047</v>
      </c>
      <c r="L60" s="7">
        <v>3.6497133901543619</v>
      </c>
      <c r="M60" s="11">
        <v>51.500000000000007</v>
      </c>
      <c r="N60" s="7">
        <v>1</v>
      </c>
      <c r="O60" s="7">
        <v>2.2571428571428576</v>
      </c>
      <c r="P60" s="44">
        <v>1</v>
      </c>
      <c r="Q60" s="8">
        <v>39.713805150296928</v>
      </c>
      <c r="R60" s="13"/>
    </row>
    <row r="61" spans="1:18" x14ac:dyDescent="0.25">
      <c r="A61" s="3">
        <v>330</v>
      </c>
      <c r="B61" s="9" t="s">
        <v>228</v>
      </c>
      <c r="C61" s="6" t="s">
        <v>58</v>
      </c>
      <c r="D61" s="4">
        <v>8</v>
      </c>
      <c r="E61" s="37">
        <v>9.8000000000000007</v>
      </c>
      <c r="F61" s="37">
        <v>5</v>
      </c>
      <c r="G61" s="37">
        <v>8</v>
      </c>
      <c r="H61" s="37">
        <v>9</v>
      </c>
      <c r="I61" s="37">
        <v>10</v>
      </c>
      <c r="J61" s="39">
        <v>2</v>
      </c>
      <c r="K61" s="7">
        <v>70.490411865406486</v>
      </c>
      <c r="L61" s="7">
        <v>1.0734451147512825</v>
      </c>
      <c r="M61" s="11">
        <v>19.417475728155338</v>
      </c>
      <c r="N61" s="7">
        <v>1</v>
      </c>
      <c r="O61" s="7">
        <v>6.3199999999999994</v>
      </c>
      <c r="P61" s="44">
        <v>1</v>
      </c>
      <c r="Q61" s="8">
        <v>39.678197412001694</v>
      </c>
      <c r="R61" s="13"/>
    </row>
    <row r="62" spans="1:18" x14ac:dyDescent="0.25">
      <c r="A62" s="3">
        <v>334</v>
      </c>
      <c r="B62" s="9" t="s">
        <v>342</v>
      </c>
      <c r="C62" s="6" t="s">
        <v>30</v>
      </c>
      <c r="D62" s="4">
        <v>8</v>
      </c>
      <c r="E62" s="37">
        <v>0.32</v>
      </c>
      <c r="F62" s="37">
        <v>20</v>
      </c>
      <c r="G62" s="37">
        <v>78.400000000000006</v>
      </c>
      <c r="H62" s="37">
        <v>1.0000000000000001E-31</v>
      </c>
      <c r="I62" s="37">
        <v>0.1</v>
      </c>
      <c r="J62" s="39">
        <v>26.5</v>
      </c>
      <c r="K62" s="7">
        <v>2.3017277343806195</v>
      </c>
      <c r="L62" s="7">
        <v>4.2937804590051307</v>
      </c>
      <c r="M62" s="11">
        <v>52.551020408163261</v>
      </c>
      <c r="N62" s="7">
        <v>1</v>
      </c>
      <c r="O62" s="7">
        <v>15.822784810126587</v>
      </c>
      <c r="P62" s="44">
        <v>1</v>
      </c>
      <c r="Q62" s="8">
        <v>39.147578609806601</v>
      </c>
      <c r="R62" s="13"/>
    </row>
    <row r="63" spans="1:18" x14ac:dyDescent="0.25">
      <c r="A63" s="3">
        <v>335</v>
      </c>
      <c r="B63" s="9" t="s">
        <v>410</v>
      </c>
      <c r="C63" s="6" t="s">
        <v>27</v>
      </c>
      <c r="D63" s="4">
        <v>8</v>
      </c>
      <c r="E63" s="37">
        <v>0.32</v>
      </c>
      <c r="F63" s="37">
        <v>200</v>
      </c>
      <c r="G63" s="37">
        <v>480000</v>
      </c>
      <c r="H63" s="37">
        <v>100</v>
      </c>
      <c r="I63" s="37">
        <v>0.8</v>
      </c>
      <c r="J63" s="39">
        <v>76</v>
      </c>
      <c r="K63" s="7">
        <v>2.3017277343806195</v>
      </c>
      <c r="L63" s="7">
        <v>42.937804590051314</v>
      </c>
      <c r="M63" s="11">
        <v>1</v>
      </c>
      <c r="N63" s="7">
        <v>1</v>
      </c>
      <c r="O63" s="7">
        <v>79</v>
      </c>
      <c r="P63" s="44">
        <v>1</v>
      </c>
      <c r="Q63" s="8">
        <v>38.925208772047903</v>
      </c>
      <c r="R63" s="13"/>
    </row>
    <row r="64" spans="1:18" x14ac:dyDescent="0.25">
      <c r="A64" s="3">
        <v>337</v>
      </c>
      <c r="B64" s="9" t="s">
        <v>403</v>
      </c>
      <c r="C64" s="6" t="s">
        <v>27</v>
      </c>
      <c r="D64" s="4">
        <v>8</v>
      </c>
      <c r="E64" s="37">
        <v>3.2</v>
      </c>
      <c r="F64" s="37">
        <v>75</v>
      </c>
      <c r="G64" s="37">
        <v>8</v>
      </c>
      <c r="H64" s="37">
        <v>3</v>
      </c>
      <c r="I64" s="37">
        <v>98</v>
      </c>
      <c r="J64" s="39">
        <v>3</v>
      </c>
      <c r="K64" s="7">
        <v>23.017277343806196</v>
      </c>
      <c r="L64" s="7">
        <v>16.101676721269243</v>
      </c>
      <c r="M64" s="11">
        <v>19.417475728155338</v>
      </c>
      <c r="N64" s="7">
        <v>1</v>
      </c>
      <c r="O64" s="7">
        <v>1</v>
      </c>
      <c r="P64" s="44">
        <v>1</v>
      </c>
      <c r="Q64" s="8">
        <v>38.571178246008763</v>
      </c>
      <c r="R64" s="13"/>
    </row>
    <row r="65" spans="1:25" x14ac:dyDescent="0.25">
      <c r="A65" s="3">
        <v>339</v>
      </c>
      <c r="B65" s="9" t="s">
        <v>409</v>
      </c>
      <c r="C65" s="6" t="s">
        <v>27</v>
      </c>
      <c r="D65" s="4">
        <v>8</v>
      </c>
      <c r="E65" s="37">
        <v>8</v>
      </c>
      <c r="F65" s="37">
        <v>2.5</v>
      </c>
      <c r="G65" s="37">
        <v>8</v>
      </c>
      <c r="H65" s="37">
        <v>1</v>
      </c>
      <c r="I65" s="37">
        <v>10.199999999999999</v>
      </c>
      <c r="J65" s="38">
        <v>6</v>
      </c>
      <c r="K65" s="7">
        <v>57.543193359515485</v>
      </c>
      <c r="L65" s="7">
        <v>1</v>
      </c>
      <c r="M65" s="11">
        <v>19.417475728155338</v>
      </c>
      <c r="N65" s="7">
        <v>1</v>
      </c>
      <c r="O65" s="7">
        <v>6.196078431372551</v>
      </c>
      <c r="P65" s="44">
        <v>1</v>
      </c>
      <c r="Q65" s="8">
        <v>38.403036368746292</v>
      </c>
      <c r="R65" s="13"/>
    </row>
    <row r="66" spans="1:25" x14ac:dyDescent="0.25">
      <c r="A66" s="3">
        <v>340</v>
      </c>
      <c r="B66" s="9" t="s">
        <v>256</v>
      </c>
      <c r="C66" s="6" t="s">
        <v>12</v>
      </c>
      <c r="D66" s="4">
        <v>8</v>
      </c>
      <c r="E66" s="37">
        <v>40</v>
      </c>
      <c r="F66" s="37">
        <v>30</v>
      </c>
      <c r="G66" s="37">
        <v>8</v>
      </c>
      <c r="H66" s="37">
        <v>20</v>
      </c>
      <c r="I66" s="37">
        <v>40</v>
      </c>
      <c r="J66" s="39">
        <v>60</v>
      </c>
      <c r="K66" s="7">
        <v>34.756499999999996</v>
      </c>
      <c r="L66" s="7">
        <v>6.440670688507697</v>
      </c>
      <c r="M66" s="11">
        <v>19.417475728155338</v>
      </c>
      <c r="N66" s="7">
        <v>1</v>
      </c>
      <c r="O66" s="7">
        <v>1.58</v>
      </c>
      <c r="P66" s="44">
        <v>1</v>
      </c>
      <c r="Q66" s="8">
        <v>38.368169884285749</v>
      </c>
      <c r="R66" s="13"/>
    </row>
    <row r="67" spans="1:25" x14ac:dyDescent="0.25">
      <c r="A67" s="3">
        <v>351</v>
      </c>
      <c r="B67" s="9" t="s">
        <v>170</v>
      </c>
      <c r="C67" s="6" t="s">
        <v>160</v>
      </c>
      <c r="D67" s="4">
        <v>8</v>
      </c>
      <c r="E67" s="42">
        <v>9.64</v>
      </c>
      <c r="F67" s="37">
        <v>15</v>
      </c>
      <c r="G67" s="37">
        <v>200</v>
      </c>
      <c r="H67" s="37"/>
      <c r="I67" s="37"/>
      <c r="J67" s="39"/>
      <c r="K67" s="7">
        <v>69.339547998216162</v>
      </c>
      <c r="L67" s="7">
        <v>3.2203353442538485</v>
      </c>
      <c r="M67" s="11">
        <v>20.599999999999998</v>
      </c>
      <c r="N67" s="7">
        <v>1</v>
      </c>
      <c r="O67" s="7">
        <v>1</v>
      </c>
      <c r="P67" s="44">
        <v>1</v>
      </c>
      <c r="Q67" s="8">
        <v>36.627493252581267</v>
      </c>
      <c r="R67" s="13"/>
    </row>
    <row r="68" spans="1:25" x14ac:dyDescent="0.25">
      <c r="A68" s="3">
        <v>352</v>
      </c>
      <c r="B68" s="9" t="s">
        <v>451</v>
      </c>
      <c r="C68" s="6" t="s">
        <v>34</v>
      </c>
      <c r="D68" s="4">
        <v>8</v>
      </c>
      <c r="E68" s="37">
        <v>8</v>
      </c>
      <c r="F68" s="37">
        <v>152</v>
      </c>
      <c r="G68" s="37">
        <v>1</v>
      </c>
      <c r="H68" s="37">
        <v>400</v>
      </c>
      <c r="I68" s="37">
        <v>68</v>
      </c>
      <c r="J68" s="39">
        <v>21</v>
      </c>
      <c r="K68" s="7">
        <v>57.543193359515485</v>
      </c>
      <c r="L68" s="7">
        <v>32.632731488438992</v>
      </c>
      <c r="M68" s="11">
        <v>2.4271844660194173</v>
      </c>
      <c r="N68" s="7">
        <v>1</v>
      </c>
      <c r="O68" s="7">
        <v>1</v>
      </c>
      <c r="P68" s="44">
        <v>1</v>
      </c>
      <c r="Q68" s="8">
        <v>36.587501708340426</v>
      </c>
      <c r="R68" s="13"/>
    </row>
    <row r="69" spans="1:25" x14ac:dyDescent="0.25">
      <c r="A69" s="3">
        <v>354</v>
      </c>
      <c r="B69" s="9" t="s">
        <v>455</v>
      </c>
      <c r="C69" s="6" t="s">
        <v>34</v>
      </c>
      <c r="D69" s="4">
        <v>8</v>
      </c>
      <c r="E69" s="37">
        <v>146</v>
      </c>
      <c r="F69" s="37">
        <v>100</v>
      </c>
      <c r="G69" s="37">
        <v>8</v>
      </c>
      <c r="H69" s="37">
        <v>25</v>
      </c>
      <c r="I69" s="37">
        <v>107</v>
      </c>
      <c r="J69" s="39">
        <v>1</v>
      </c>
      <c r="K69" s="7">
        <v>9.5223287671232892</v>
      </c>
      <c r="L69" s="7">
        <v>21.468902295025657</v>
      </c>
      <c r="M69" s="11">
        <v>19.417475728155338</v>
      </c>
      <c r="N69" s="7">
        <v>1</v>
      </c>
      <c r="O69" s="7">
        <v>1</v>
      </c>
      <c r="P69" s="44">
        <v>1</v>
      </c>
      <c r="Q69" s="8">
        <v>35.987457822980161</v>
      </c>
      <c r="R69" s="13"/>
    </row>
    <row r="70" spans="1:25" x14ac:dyDescent="0.25">
      <c r="A70" s="3">
        <v>371</v>
      </c>
      <c r="B70" s="9" t="s">
        <v>368</v>
      </c>
      <c r="C70" s="6" t="s">
        <v>26</v>
      </c>
      <c r="D70" s="4">
        <v>8</v>
      </c>
      <c r="E70" s="37">
        <v>8.8000000000000007</v>
      </c>
      <c r="F70" s="37">
        <v>75</v>
      </c>
      <c r="G70" s="37">
        <v>2000</v>
      </c>
      <c r="H70" s="37"/>
      <c r="I70" s="37"/>
      <c r="J70" s="39"/>
      <c r="K70" s="7">
        <v>63.297512695467042</v>
      </c>
      <c r="L70" s="7">
        <v>16.101676721269243</v>
      </c>
      <c r="M70" s="11">
        <v>2.0600000000000005</v>
      </c>
      <c r="N70" s="7">
        <v>1</v>
      </c>
      <c r="O70" s="7">
        <v>1</v>
      </c>
      <c r="P70" s="44">
        <v>1</v>
      </c>
      <c r="Q70" s="8">
        <v>33.221249678414836</v>
      </c>
      <c r="R70" s="13"/>
    </row>
    <row r="71" spans="1:25" x14ac:dyDescent="0.25">
      <c r="A71" s="3">
        <v>375</v>
      </c>
      <c r="B71" s="9" t="s">
        <v>227</v>
      </c>
      <c r="C71" s="6" t="s">
        <v>58</v>
      </c>
      <c r="D71" s="4">
        <v>8</v>
      </c>
      <c r="E71" s="37">
        <v>16</v>
      </c>
      <c r="F71" s="37"/>
      <c r="G71" s="37">
        <v>200</v>
      </c>
      <c r="H71" s="37">
        <v>7</v>
      </c>
      <c r="I71" s="6"/>
      <c r="J71" s="39"/>
      <c r="K71" s="7">
        <v>86.891249999999999</v>
      </c>
      <c r="L71" s="7">
        <v>1</v>
      </c>
      <c r="M71" s="11">
        <v>20.599999999999998</v>
      </c>
      <c r="N71" s="7">
        <v>1</v>
      </c>
      <c r="O71" s="7">
        <v>1</v>
      </c>
      <c r="P71" s="44">
        <v>1</v>
      </c>
      <c r="Q71" s="8">
        <v>32.5284326530982</v>
      </c>
      <c r="R71" s="13"/>
    </row>
    <row r="72" spans="1:25" x14ac:dyDescent="0.25">
      <c r="A72" s="3">
        <v>380</v>
      </c>
      <c r="B72" s="9" t="s">
        <v>378</v>
      </c>
      <c r="C72" s="6" t="s">
        <v>26</v>
      </c>
      <c r="D72" s="4">
        <v>8</v>
      </c>
      <c r="E72" s="37">
        <v>38</v>
      </c>
      <c r="F72" s="37">
        <v>75</v>
      </c>
      <c r="G72" s="37">
        <v>2000</v>
      </c>
      <c r="H72" s="37"/>
      <c r="I72" s="37"/>
      <c r="J72" s="39"/>
      <c r="K72" s="7">
        <v>36.585789473684208</v>
      </c>
      <c r="L72" s="7">
        <v>16.101676721269243</v>
      </c>
      <c r="M72" s="11">
        <v>2.0600000000000005</v>
      </c>
      <c r="N72" s="7">
        <v>1</v>
      </c>
      <c r="O72" s="7">
        <v>1</v>
      </c>
      <c r="P72" s="44">
        <v>1</v>
      </c>
      <c r="Q72" s="8">
        <v>30.840507542676868</v>
      </c>
      <c r="R72" s="13"/>
    </row>
    <row r="73" spans="1:25" x14ac:dyDescent="0.25">
      <c r="A73" s="3">
        <v>381</v>
      </c>
      <c r="B73" s="9" t="s">
        <v>184</v>
      </c>
      <c r="C73" s="6" t="s">
        <v>183</v>
      </c>
      <c r="D73" s="4">
        <v>8</v>
      </c>
      <c r="E73" s="37">
        <v>580</v>
      </c>
      <c r="F73" s="37">
        <v>120</v>
      </c>
      <c r="G73" s="37">
        <v>8</v>
      </c>
      <c r="H73" s="37">
        <v>18</v>
      </c>
      <c r="I73" s="37">
        <v>980</v>
      </c>
      <c r="J73" s="39">
        <v>77.430000000000007</v>
      </c>
      <c r="K73" s="7">
        <v>2.3970000000000002</v>
      </c>
      <c r="L73" s="7">
        <v>25.762682754030784</v>
      </c>
      <c r="M73" s="11">
        <v>19.417475728155338</v>
      </c>
      <c r="N73" s="7">
        <v>1</v>
      </c>
      <c r="O73" s="7">
        <v>1</v>
      </c>
      <c r="P73" s="44">
        <v>1</v>
      </c>
      <c r="Q73" s="8">
        <v>30.788518905671403</v>
      </c>
      <c r="R73" s="13"/>
    </row>
    <row r="74" spans="1:25" x14ac:dyDescent="0.25">
      <c r="A74" s="3">
        <v>382</v>
      </c>
      <c r="B74" s="9" t="s">
        <v>350</v>
      </c>
      <c r="C74" s="6" t="s">
        <v>351</v>
      </c>
      <c r="D74" s="4">
        <v>8</v>
      </c>
      <c r="E74" s="37">
        <v>43.9</v>
      </c>
      <c r="F74" s="37">
        <v>37</v>
      </c>
      <c r="G74" s="37">
        <v>8000</v>
      </c>
      <c r="H74" s="37">
        <v>90640</v>
      </c>
      <c r="I74" s="37">
        <v>13.6</v>
      </c>
      <c r="J74" s="38">
        <v>1.36</v>
      </c>
      <c r="K74" s="7">
        <v>31.668792710706153</v>
      </c>
      <c r="L74" s="7">
        <v>7.9434938491594922</v>
      </c>
      <c r="M74" s="11">
        <v>1</v>
      </c>
      <c r="N74" s="7">
        <v>1</v>
      </c>
      <c r="O74" s="7">
        <v>4.6470588235294112</v>
      </c>
      <c r="P74" s="44">
        <v>1</v>
      </c>
      <c r="Q74" s="8">
        <v>30.678212408606846</v>
      </c>
      <c r="R74" s="13"/>
    </row>
    <row r="75" spans="1:25" x14ac:dyDescent="0.25">
      <c r="A75" s="3">
        <v>388</v>
      </c>
      <c r="B75" s="9" t="s">
        <v>202</v>
      </c>
      <c r="C75" s="6" t="s">
        <v>200</v>
      </c>
      <c r="D75" s="4">
        <v>8</v>
      </c>
      <c r="E75" s="37">
        <v>14</v>
      </c>
      <c r="F75" s="37">
        <v>34</v>
      </c>
      <c r="G75" s="37">
        <v>3920</v>
      </c>
      <c r="H75" s="37"/>
      <c r="I75" s="37"/>
      <c r="J75" s="39"/>
      <c r="K75" s="7">
        <v>99.304285714285712</v>
      </c>
      <c r="L75" s="7">
        <v>7.2994267803087212</v>
      </c>
      <c r="M75" s="11">
        <v>1.0510204081632655</v>
      </c>
      <c r="N75" s="7">
        <v>1</v>
      </c>
      <c r="O75" s="7">
        <v>1</v>
      </c>
      <c r="P75" s="44">
        <v>1</v>
      </c>
      <c r="Q75" s="8">
        <v>28.818678975003383</v>
      </c>
      <c r="R75" s="13"/>
    </row>
    <row r="76" spans="1:25" x14ac:dyDescent="0.25">
      <c r="A76" s="3">
        <v>389</v>
      </c>
      <c r="B76" s="2" t="s">
        <v>461</v>
      </c>
      <c r="C76" s="6" t="s">
        <v>6</v>
      </c>
      <c r="D76" s="4">
        <v>8</v>
      </c>
      <c r="E76" s="37">
        <v>5.6</v>
      </c>
      <c r="F76" s="37">
        <v>17.899999999999999</v>
      </c>
      <c r="G76" s="37">
        <v>2</v>
      </c>
      <c r="H76" s="37"/>
      <c r="I76" s="37">
        <v>106.2</v>
      </c>
      <c r="J76" s="39">
        <v>26.5</v>
      </c>
      <c r="K76" s="7">
        <v>40.280235351660842</v>
      </c>
      <c r="L76" s="7">
        <v>3.842933510809591</v>
      </c>
      <c r="M76" s="11">
        <v>4.8543689320388355</v>
      </c>
      <c r="N76" s="7">
        <v>1</v>
      </c>
      <c r="O76" s="7">
        <v>1</v>
      </c>
      <c r="P76" s="44">
        <v>1</v>
      </c>
      <c r="Q76" s="8">
        <v>28.758876495474016</v>
      </c>
      <c r="R76" s="13"/>
    </row>
    <row r="77" spans="1:25" x14ac:dyDescent="0.25">
      <c r="A77" s="3">
        <v>393</v>
      </c>
      <c r="B77" s="9" t="s">
        <v>405</v>
      </c>
      <c r="C77" s="6" t="s">
        <v>27</v>
      </c>
      <c r="D77" s="10">
        <v>8</v>
      </c>
      <c r="E77" s="37">
        <v>41.2</v>
      </c>
      <c r="F77" s="37"/>
      <c r="G77" s="37">
        <v>8</v>
      </c>
      <c r="H77" s="37">
        <v>2</v>
      </c>
      <c r="I77" s="37"/>
      <c r="J77" s="38"/>
      <c r="K77" s="7">
        <v>33.744174757281549</v>
      </c>
      <c r="L77" s="7">
        <v>1</v>
      </c>
      <c r="M77" s="11">
        <v>19.417475728155338</v>
      </c>
      <c r="N77" s="7">
        <v>1</v>
      </c>
      <c r="O77" s="7">
        <v>1</v>
      </c>
      <c r="P77" s="44">
        <v>1</v>
      </c>
      <c r="Q77" s="8">
        <v>28.163915825222652</v>
      </c>
      <c r="R77" s="13"/>
    </row>
    <row r="78" spans="1:25" x14ac:dyDescent="0.25">
      <c r="A78" s="3">
        <v>396</v>
      </c>
      <c r="B78" s="9" t="s">
        <v>224</v>
      </c>
      <c r="C78" s="6" t="s">
        <v>58</v>
      </c>
      <c r="D78" s="10">
        <v>8</v>
      </c>
      <c r="E78" s="37">
        <v>23</v>
      </c>
      <c r="F78" s="37">
        <v>0</v>
      </c>
      <c r="G78" s="37">
        <v>592</v>
      </c>
      <c r="H78" s="37">
        <v>0</v>
      </c>
      <c r="I78" s="37">
        <v>0</v>
      </c>
      <c r="J78" s="38">
        <v>0</v>
      </c>
      <c r="K78" s="7">
        <v>60.446086956521732</v>
      </c>
      <c r="L78" s="7">
        <v>1</v>
      </c>
      <c r="M78" s="11">
        <v>6.9594594594594605</v>
      </c>
      <c r="N78" s="7">
        <v>1</v>
      </c>
      <c r="O78" s="7">
        <v>1</v>
      </c>
      <c r="P78" s="44">
        <v>1</v>
      </c>
      <c r="Q78" s="8">
        <v>26.239437008892132</v>
      </c>
      <c r="R78" s="13"/>
      <c r="U78" s="31"/>
      <c r="V78" s="31"/>
      <c r="W78" s="31"/>
      <c r="X78" s="31"/>
      <c r="Y78" s="31"/>
    </row>
    <row r="79" spans="1:25" x14ac:dyDescent="0.25">
      <c r="A79" s="3">
        <v>400</v>
      </c>
      <c r="B79" s="9" t="s">
        <v>298</v>
      </c>
      <c r="C79" s="6" t="s">
        <v>9</v>
      </c>
      <c r="D79" s="4">
        <v>8</v>
      </c>
      <c r="E79" s="37"/>
      <c r="F79" s="37">
        <v>300</v>
      </c>
      <c r="G79" s="37">
        <v>0.3</v>
      </c>
      <c r="H79" s="37">
        <v>450</v>
      </c>
      <c r="I79" s="37">
        <v>15</v>
      </c>
      <c r="J79" s="39">
        <v>1.2</v>
      </c>
      <c r="K79" s="7">
        <v>1</v>
      </c>
      <c r="L79" s="7">
        <v>64.406706885076957</v>
      </c>
      <c r="M79" s="11">
        <v>1</v>
      </c>
      <c r="N79" s="7">
        <v>1</v>
      </c>
      <c r="O79" s="7">
        <v>4.2133333333333338</v>
      </c>
      <c r="P79" s="44">
        <v>1</v>
      </c>
      <c r="Q79" s="8">
        <v>24.33556913473419</v>
      </c>
      <c r="R79" s="13"/>
    </row>
    <row r="80" spans="1:25" x14ac:dyDescent="0.25">
      <c r="A80" s="3">
        <v>403</v>
      </c>
      <c r="B80" s="9" t="s">
        <v>171</v>
      </c>
      <c r="C80" s="6" t="s">
        <v>160</v>
      </c>
      <c r="D80" s="4">
        <v>8</v>
      </c>
      <c r="E80" s="37">
        <v>26.25</v>
      </c>
      <c r="F80" s="37"/>
      <c r="G80" s="37"/>
      <c r="H80" s="37"/>
      <c r="I80" s="37">
        <v>31</v>
      </c>
      <c r="J80" s="39"/>
      <c r="K80" s="7">
        <v>52.962285714285713</v>
      </c>
      <c r="L80" s="7">
        <v>1</v>
      </c>
      <c r="M80" s="11">
        <v>1</v>
      </c>
      <c r="N80" s="7">
        <v>1</v>
      </c>
      <c r="O80" s="7">
        <v>2.0387096774193547</v>
      </c>
      <c r="P80" s="44">
        <v>1</v>
      </c>
      <c r="Q80" s="8">
        <v>20.33322104302728</v>
      </c>
      <c r="R80" s="13"/>
    </row>
    <row r="81" spans="1:18" x14ac:dyDescent="0.25">
      <c r="A81" s="3">
        <v>405</v>
      </c>
      <c r="B81" s="9" t="s">
        <v>304</v>
      </c>
      <c r="C81" s="6" t="s">
        <v>9</v>
      </c>
      <c r="D81" s="4">
        <v>8</v>
      </c>
      <c r="E81" s="37"/>
      <c r="F81" s="37"/>
      <c r="G81" s="37">
        <v>48</v>
      </c>
      <c r="H81" s="37"/>
      <c r="I81" s="37"/>
      <c r="J81" s="38"/>
      <c r="K81" s="7">
        <v>1</v>
      </c>
      <c r="L81" s="7">
        <v>1</v>
      </c>
      <c r="M81" s="11">
        <v>85.833333333333343</v>
      </c>
      <c r="N81" s="7">
        <v>1</v>
      </c>
      <c r="O81" s="7">
        <v>1</v>
      </c>
      <c r="P81" s="44">
        <v>1</v>
      </c>
      <c r="Q81" s="8">
        <v>19.336559786575474</v>
      </c>
      <c r="R81" s="13"/>
    </row>
    <row r="82" spans="1:18" x14ac:dyDescent="0.25">
      <c r="A82" s="3">
        <v>407</v>
      </c>
      <c r="B82" s="9" t="s">
        <v>185</v>
      </c>
      <c r="C82" s="6" t="s">
        <v>183</v>
      </c>
      <c r="D82" s="10">
        <v>8</v>
      </c>
      <c r="E82" s="37">
        <v>17.8</v>
      </c>
      <c r="F82" s="37"/>
      <c r="G82" s="37"/>
      <c r="H82" s="37"/>
      <c r="I82" s="37"/>
      <c r="J82" s="39"/>
      <c r="K82" s="7">
        <v>78.104494382022466</v>
      </c>
      <c r="L82" s="7">
        <v>1</v>
      </c>
      <c r="M82" s="11">
        <v>1</v>
      </c>
      <c r="N82" s="7">
        <v>1</v>
      </c>
      <c r="O82" s="7">
        <v>1</v>
      </c>
      <c r="P82" s="44">
        <v>1</v>
      </c>
      <c r="Q82" s="8">
        <v>18.926760252876971</v>
      </c>
      <c r="R82" s="13"/>
    </row>
    <row r="83" spans="1:18" x14ac:dyDescent="0.25">
      <c r="A83" s="3">
        <v>410</v>
      </c>
      <c r="B83" s="9" t="s">
        <v>345</v>
      </c>
      <c r="C83" s="6" t="s">
        <v>30</v>
      </c>
      <c r="D83" s="10">
        <v>8</v>
      </c>
      <c r="E83" s="37">
        <v>313.60000000000002</v>
      </c>
      <c r="F83" s="37">
        <v>31.5</v>
      </c>
      <c r="G83" s="37">
        <v>1960</v>
      </c>
      <c r="H83" s="37">
        <v>1.4E+33</v>
      </c>
      <c r="I83" s="37">
        <v>970</v>
      </c>
      <c r="J83" s="38">
        <v>27</v>
      </c>
      <c r="K83" s="7">
        <v>4.4332270408163259</v>
      </c>
      <c r="L83" s="7">
        <v>6.7627042229330812</v>
      </c>
      <c r="M83" s="11">
        <v>2.1020408163265309</v>
      </c>
      <c r="N83" s="7">
        <v>1</v>
      </c>
      <c r="O83" s="7">
        <v>1</v>
      </c>
      <c r="P83" s="44">
        <v>1</v>
      </c>
      <c r="Q83" s="8">
        <v>17.994815115775019</v>
      </c>
      <c r="R83" s="13"/>
    </row>
    <row r="84" spans="1:18" ht="15" customHeight="1" x14ac:dyDescent="0.25">
      <c r="A84" s="6">
        <v>416</v>
      </c>
      <c r="B84" s="9" t="s">
        <v>234</v>
      </c>
      <c r="C84" s="6" t="s">
        <v>58</v>
      </c>
      <c r="D84" s="4">
        <v>8</v>
      </c>
      <c r="E84" s="37">
        <v>41</v>
      </c>
      <c r="F84" s="37"/>
      <c r="G84" s="37"/>
      <c r="H84" s="37"/>
      <c r="I84" s="37"/>
      <c r="J84" s="39"/>
      <c r="K84" s="7">
        <v>33.908780487804876</v>
      </c>
      <c r="L84" s="7">
        <v>1</v>
      </c>
      <c r="M84" s="11">
        <v>1</v>
      </c>
      <c r="N84" s="7">
        <v>1</v>
      </c>
      <c r="O84" s="7">
        <v>1</v>
      </c>
      <c r="P84" s="44">
        <v>1</v>
      </c>
      <c r="Q84" s="8">
        <v>15.303121708768558</v>
      </c>
      <c r="R84" s="13"/>
    </row>
    <row r="85" spans="1:18" x14ac:dyDescent="0.25">
      <c r="A85" s="6">
        <v>418</v>
      </c>
      <c r="B85" s="9" t="s">
        <v>463</v>
      </c>
      <c r="C85" s="6" t="s">
        <v>6</v>
      </c>
      <c r="D85" s="4">
        <v>8</v>
      </c>
      <c r="E85" s="37"/>
      <c r="F85" s="37">
        <v>74</v>
      </c>
      <c r="G85" s="37"/>
      <c r="H85" s="37"/>
      <c r="I85" s="6"/>
      <c r="J85" s="39"/>
      <c r="K85" s="7">
        <v>1</v>
      </c>
      <c r="L85" s="7">
        <v>15.886987698318984</v>
      </c>
      <c r="M85" s="11">
        <v>1</v>
      </c>
      <c r="N85" s="7">
        <v>1</v>
      </c>
      <c r="O85" s="7">
        <v>1</v>
      </c>
      <c r="P85" s="44">
        <v>1</v>
      </c>
      <c r="Q85" s="8">
        <v>12.010415592580287</v>
      </c>
      <c r="R85" s="13"/>
    </row>
    <row r="86" spans="1:18" x14ac:dyDescent="0.25">
      <c r="A86" s="6">
        <v>420</v>
      </c>
      <c r="B86" s="9" t="s">
        <v>406</v>
      </c>
      <c r="C86" s="6" t="s">
        <v>27</v>
      </c>
      <c r="D86" s="10">
        <v>8</v>
      </c>
      <c r="E86" s="37">
        <v>472</v>
      </c>
      <c r="F86" s="37"/>
      <c r="G86" s="37">
        <v>0.8</v>
      </c>
      <c r="H86" s="37"/>
      <c r="I86" s="37">
        <v>980</v>
      </c>
      <c r="J86" s="38">
        <v>77.52</v>
      </c>
      <c r="K86" s="7">
        <v>2.9454661016949153</v>
      </c>
      <c r="L86" s="7">
        <v>1</v>
      </c>
      <c r="M86" s="11">
        <v>1.941747572815534</v>
      </c>
      <c r="N86" s="7">
        <v>1</v>
      </c>
      <c r="O86" s="7">
        <v>1</v>
      </c>
      <c r="P86" s="44">
        <v>1</v>
      </c>
      <c r="Q86" s="8">
        <v>7.5734679992131237</v>
      </c>
      <c r="R86" s="13"/>
    </row>
    <row r="87" spans="1:18" x14ac:dyDescent="0.25">
      <c r="A87" s="6">
        <v>421</v>
      </c>
      <c r="B87" s="9" t="s">
        <v>229</v>
      </c>
      <c r="C87" s="6" t="s">
        <v>58</v>
      </c>
      <c r="D87" s="4">
        <v>8</v>
      </c>
      <c r="E87" s="37"/>
      <c r="F87" s="37"/>
      <c r="G87" s="37"/>
      <c r="H87" s="37"/>
      <c r="I87" s="37"/>
      <c r="J87" s="39"/>
      <c r="K87" s="7">
        <v>1</v>
      </c>
      <c r="L87" s="7">
        <v>1</v>
      </c>
      <c r="M87" s="11">
        <v>1</v>
      </c>
      <c r="N87" s="7">
        <v>1</v>
      </c>
      <c r="O87" s="7">
        <v>1</v>
      </c>
      <c r="P87" s="44">
        <v>1</v>
      </c>
      <c r="Q87" s="8">
        <v>0</v>
      </c>
      <c r="R87" s="13"/>
    </row>
    <row r="88" spans="1:18" x14ac:dyDescent="0.25">
      <c r="A88" s="6">
        <v>422</v>
      </c>
      <c r="B88" s="9" t="s">
        <v>289</v>
      </c>
      <c r="C88" s="6" t="s">
        <v>9</v>
      </c>
      <c r="D88" s="4">
        <v>8</v>
      </c>
      <c r="E88" s="37"/>
      <c r="F88" s="37"/>
      <c r="G88" s="37"/>
      <c r="H88" s="37"/>
      <c r="I88" s="37"/>
      <c r="J88" s="39"/>
      <c r="K88" s="7">
        <v>1</v>
      </c>
      <c r="L88" s="7">
        <v>1</v>
      </c>
      <c r="M88" s="11">
        <v>1</v>
      </c>
      <c r="N88" s="7">
        <v>1</v>
      </c>
      <c r="O88" s="7">
        <v>1</v>
      </c>
      <c r="P88" s="44">
        <v>1</v>
      </c>
      <c r="Q88" s="8">
        <v>0</v>
      </c>
      <c r="R88" s="13"/>
    </row>
    <row r="89" spans="1:18" x14ac:dyDescent="0.25">
      <c r="A89" s="6">
        <v>423</v>
      </c>
      <c r="B89" s="9" t="s">
        <v>305</v>
      </c>
      <c r="C89" s="6" t="s">
        <v>9</v>
      </c>
      <c r="D89" s="4">
        <v>8</v>
      </c>
      <c r="E89" s="37"/>
      <c r="F89" s="37"/>
      <c r="G89" s="37"/>
      <c r="H89" s="37"/>
      <c r="I89" s="37"/>
      <c r="J89" s="39"/>
      <c r="K89" s="7">
        <v>1</v>
      </c>
      <c r="L89" s="7">
        <v>1</v>
      </c>
      <c r="M89" s="11">
        <v>1</v>
      </c>
      <c r="N89" s="7">
        <v>1</v>
      </c>
      <c r="O89" s="7">
        <v>1</v>
      </c>
      <c r="P89" s="44">
        <v>1</v>
      </c>
      <c r="Q89" s="8">
        <v>0</v>
      </c>
      <c r="R89" s="13"/>
    </row>
    <row r="90" spans="1:18" x14ac:dyDescent="0.25">
      <c r="A90" s="3"/>
      <c r="B90" s="9"/>
      <c r="C90" s="6"/>
      <c r="D90" s="4"/>
      <c r="E90" s="37"/>
      <c r="F90" s="37"/>
      <c r="G90" s="37"/>
      <c r="H90" s="37"/>
      <c r="I90" s="37"/>
      <c r="J90" s="39"/>
      <c r="K90" s="7"/>
      <c r="L90" s="7"/>
      <c r="M90" s="7"/>
      <c r="N90" s="7"/>
      <c r="O90" s="7"/>
      <c r="P90" s="39"/>
      <c r="Q90" s="8"/>
      <c r="R90" s="13"/>
    </row>
    <row r="91" spans="1:18" x14ac:dyDescent="0.25">
      <c r="A91" s="3"/>
      <c r="B91" s="9"/>
      <c r="C91" s="6"/>
      <c r="D91" s="4"/>
      <c r="E91" s="37"/>
      <c r="F91" s="37"/>
      <c r="H91" s="37"/>
      <c r="I91" s="37"/>
      <c r="J91" s="4"/>
      <c r="K91" s="7"/>
      <c r="L91" s="7"/>
      <c r="M91" s="7"/>
      <c r="N91" s="7"/>
      <c r="O91" s="7"/>
      <c r="P91" s="39"/>
      <c r="Q91" s="8"/>
      <c r="R91" s="13"/>
    </row>
    <row r="92" spans="1:18" x14ac:dyDescent="0.25">
      <c r="A92" s="3"/>
      <c r="B92" s="9"/>
      <c r="C92" s="6"/>
      <c r="D92" s="4"/>
      <c r="E92" s="6"/>
      <c r="F92" s="37"/>
      <c r="G92" s="37"/>
      <c r="H92" s="37"/>
      <c r="I92" s="37"/>
      <c r="J92" s="4"/>
      <c r="K92" s="7"/>
      <c r="L92" s="7"/>
      <c r="M92" s="7"/>
      <c r="N92" s="7"/>
      <c r="O92" s="7"/>
      <c r="P92" s="39"/>
      <c r="Q92" s="8"/>
      <c r="R92" s="13"/>
    </row>
    <row r="93" spans="1:18" x14ac:dyDescent="0.25">
      <c r="A93" s="3"/>
      <c r="B93" s="9"/>
      <c r="C93" s="6"/>
      <c r="D93" s="10"/>
      <c r="E93" s="37"/>
      <c r="F93" s="37"/>
      <c r="G93" s="37"/>
      <c r="H93" s="37"/>
      <c r="I93" s="37"/>
      <c r="J93" s="39"/>
      <c r="K93" s="7"/>
      <c r="L93" s="11"/>
      <c r="M93" s="11"/>
      <c r="N93" s="11"/>
      <c r="O93" s="11"/>
      <c r="P93" s="38"/>
      <c r="Q93" s="12"/>
      <c r="R93" s="13"/>
    </row>
    <row r="94" spans="1:18" x14ac:dyDescent="0.25">
      <c r="A94" s="3"/>
      <c r="B94" s="9"/>
      <c r="C94" s="6"/>
      <c r="D94" s="4"/>
      <c r="E94" s="37"/>
      <c r="F94" s="37"/>
      <c r="G94" s="37"/>
      <c r="H94" s="37"/>
      <c r="I94" s="37"/>
      <c r="J94" s="32"/>
      <c r="K94" s="7"/>
      <c r="L94" s="7"/>
      <c r="M94" s="7"/>
      <c r="N94" s="7"/>
      <c r="O94" s="7"/>
      <c r="P94" s="39"/>
      <c r="Q94" s="8"/>
      <c r="R94" s="13"/>
    </row>
    <row r="95" spans="1:18" x14ac:dyDescent="0.25">
      <c r="A95" s="3"/>
      <c r="B95" s="9"/>
      <c r="C95" s="6"/>
      <c r="D95" s="4"/>
      <c r="E95" s="37"/>
      <c r="F95" s="37"/>
      <c r="G95" s="37"/>
      <c r="H95" s="37"/>
      <c r="I95" s="37"/>
      <c r="J95" s="39"/>
      <c r="K95" s="7"/>
      <c r="L95" s="7"/>
      <c r="M95" s="7"/>
      <c r="N95" s="7"/>
      <c r="O95" s="7"/>
      <c r="P95" s="39"/>
      <c r="Q95" s="8"/>
      <c r="R95" s="13"/>
    </row>
    <row r="96" spans="1:18" x14ac:dyDescent="0.25">
      <c r="A96" s="3"/>
      <c r="B96" s="9"/>
      <c r="C96" s="6"/>
      <c r="D96" s="4"/>
      <c r="E96" s="37"/>
      <c r="F96" s="37"/>
      <c r="G96" s="37"/>
      <c r="H96" s="37"/>
      <c r="I96" s="37"/>
      <c r="J96" s="39"/>
      <c r="K96" s="7"/>
      <c r="L96" s="7"/>
      <c r="M96" s="7"/>
      <c r="N96" s="7"/>
      <c r="O96" s="7"/>
      <c r="P96" s="39"/>
      <c r="Q96" s="8"/>
      <c r="R96" s="13"/>
    </row>
    <row r="97" spans="1:24" x14ac:dyDescent="0.25">
      <c r="A97" s="3"/>
      <c r="B97" s="9"/>
      <c r="C97" s="6"/>
      <c r="D97" s="4"/>
      <c r="E97" s="37"/>
      <c r="F97" s="37"/>
      <c r="G97" s="37"/>
      <c r="H97" s="37"/>
      <c r="I97" s="37"/>
      <c r="J97" s="39"/>
      <c r="K97" s="7"/>
      <c r="L97" s="7"/>
      <c r="M97" s="7"/>
      <c r="N97" s="7"/>
      <c r="O97" s="7"/>
      <c r="P97" s="39"/>
      <c r="Q97" s="8"/>
      <c r="R97" s="13"/>
    </row>
    <row r="98" spans="1:24" x14ac:dyDescent="0.25">
      <c r="A98" s="3"/>
      <c r="B98" s="9"/>
      <c r="C98" s="6"/>
      <c r="D98" s="10"/>
      <c r="E98" s="37"/>
      <c r="F98" s="37"/>
      <c r="G98" s="37"/>
      <c r="H98" s="37"/>
      <c r="I98" s="37"/>
      <c r="J98" s="32"/>
      <c r="K98" s="7"/>
      <c r="L98" s="7"/>
      <c r="M98" s="11"/>
      <c r="N98" s="7"/>
      <c r="O98" s="11"/>
      <c r="P98" s="38"/>
      <c r="Q98" s="12"/>
      <c r="R98" s="13"/>
    </row>
    <row r="99" spans="1:24" x14ac:dyDescent="0.25">
      <c r="A99" s="3"/>
      <c r="B99" s="9"/>
      <c r="C99" s="6"/>
      <c r="D99" s="4"/>
      <c r="E99" s="37"/>
      <c r="F99" s="37"/>
      <c r="G99" s="37"/>
      <c r="H99" s="37"/>
      <c r="I99" s="37"/>
      <c r="J99" s="10"/>
      <c r="K99" s="7"/>
      <c r="L99" s="7"/>
      <c r="M99" s="7"/>
      <c r="N99" s="7"/>
      <c r="O99" s="7"/>
      <c r="P99" s="39"/>
      <c r="Q99" s="8"/>
      <c r="R99" s="13"/>
    </row>
    <row r="100" spans="1:24" x14ac:dyDescent="0.25">
      <c r="A100" s="3"/>
      <c r="B100" s="9"/>
      <c r="C100" s="6"/>
      <c r="D100" s="4"/>
      <c r="E100" s="6"/>
      <c r="F100" s="37"/>
      <c r="G100" s="37"/>
      <c r="H100" s="37"/>
      <c r="I100" s="6"/>
      <c r="J100" s="10"/>
      <c r="K100" s="7"/>
      <c r="L100" s="7"/>
      <c r="M100" s="7"/>
      <c r="N100" s="7"/>
      <c r="O100" s="7"/>
      <c r="P100" s="39"/>
      <c r="Q100" s="8"/>
      <c r="R100" s="13"/>
    </row>
    <row r="101" spans="1:24" x14ac:dyDescent="0.25">
      <c r="A101" s="3"/>
      <c r="B101" s="9"/>
      <c r="C101" s="6"/>
      <c r="D101" s="4"/>
      <c r="E101" s="37"/>
      <c r="F101" s="37"/>
      <c r="G101" s="37"/>
      <c r="H101" s="37"/>
      <c r="I101" s="37"/>
      <c r="J101" s="32"/>
      <c r="K101" s="7"/>
      <c r="L101" s="7"/>
      <c r="M101" s="7"/>
      <c r="N101" s="7"/>
      <c r="O101" s="7"/>
      <c r="P101" s="39"/>
      <c r="Q101" s="8"/>
      <c r="R101" s="13"/>
    </row>
    <row r="102" spans="1:24" x14ac:dyDescent="0.25">
      <c r="A102" s="3"/>
      <c r="B102" s="9"/>
      <c r="C102" s="6"/>
      <c r="D102" s="4"/>
      <c r="E102" s="40"/>
      <c r="F102" s="37"/>
      <c r="G102" s="37"/>
      <c r="H102" s="37"/>
      <c r="I102" s="37"/>
      <c r="J102" s="39"/>
      <c r="K102" s="7"/>
      <c r="L102" s="7"/>
      <c r="M102" s="7"/>
      <c r="N102" s="7"/>
      <c r="O102" s="7"/>
      <c r="P102" s="39"/>
      <c r="Q102" s="8"/>
      <c r="R102" s="13"/>
    </row>
    <row r="103" spans="1:24" x14ac:dyDescent="0.25">
      <c r="A103" s="3"/>
      <c r="B103" s="9"/>
      <c r="C103" s="6"/>
      <c r="D103" s="4"/>
      <c r="E103" s="40"/>
      <c r="F103" s="37"/>
      <c r="G103" s="37"/>
      <c r="H103" s="37"/>
      <c r="I103" s="37"/>
      <c r="J103" s="39"/>
      <c r="K103" s="7"/>
      <c r="L103" s="7"/>
      <c r="M103" s="7"/>
      <c r="N103" s="7"/>
      <c r="O103" s="7"/>
      <c r="P103" s="39"/>
      <c r="Q103" s="8"/>
      <c r="R103" s="13"/>
    </row>
    <row r="104" spans="1:24" x14ac:dyDescent="0.25">
      <c r="A104" s="3"/>
      <c r="B104" s="9"/>
      <c r="C104" s="6"/>
      <c r="D104" s="4"/>
      <c r="F104" s="37"/>
      <c r="I104" s="37"/>
      <c r="J104" s="4"/>
      <c r="K104" s="7"/>
      <c r="L104" s="7"/>
      <c r="M104" s="7"/>
      <c r="N104" s="7"/>
      <c r="O104" s="7"/>
      <c r="P104" s="39"/>
      <c r="Q104" s="8"/>
      <c r="R104" s="13"/>
    </row>
    <row r="105" spans="1:24" x14ac:dyDescent="0.25">
      <c r="A105" s="3"/>
      <c r="B105" s="9"/>
      <c r="C105" s="6"/>
      <c r="D105" s="10"/>
      <c r="E105" s="37"/>
      <c r="F105" s="37"/>
      <c r="G105" s="37"/>
      <c r="H105" s="37"/>
      <c r="I105" s="37"/>
      <c r="J105" s="39"/>
      <c r="K105" s="7"/>
      <c r="L105" s="7"/>
      <c r="M105" s="11"/>
      <c r="N105" s="7"/>
      <c r="O105" s="11"/>
      <c r="P105" s="38"/>
      <c r="Q105" s="12"/>
      <c r="R105" s="13"/>
    </row>
    <row r="106" spans="1:24" x14ac:dyDescent="0.25">
      <c r="A106" s="3"/>
      <c r="B106" s="9"/>
      <c r="C106" s="6"/>
      <c r="D106" s="4"/>
      <c r="F106" s="37"/>
      <c r="G106" s="6"/>
      <c r="H106" s="6"/>
      <c r="I106" s="6"/>
      <c r="J106" s="4"/>
      <c r="K106" s="7"/>
      <c r="L106" s="7"/>
      <c r="M106" s="7"/>
      <c r="N106" s="7"/>
      <c r="O106" s="7"/>
      <c r="P106" s="39"/>
      <c r="Q106" s="8"/>
      <c r="R106" s="13"/>
    </row>
    <row r="107" spans="1:24" x14ac:dyDescent="0.25">
      <c r="A107" s="3"/>
      <c r="B107" s="9"/>
      <c r="C107" s="6"/>
      <c r="D107" s="10"/>
      <c r="F107" s="37"/>
      <c r="H107" s="6"/>
      <c r="I107" s="6"/>
      <c r="J107" s="4"/>
      <c r="K107" s="7"/>
      <c r="L107" s="7"/>
      <c r="M107" s="11"/>
      <c r="N107" s="7"/>
      <c r="O107" s="11"/>
      <c r="P107" s="38"/>
      <c r="Q107" s="12"/>
      <c r="R107" s="13"/>
    </row>
    <row r="108" spans="1:24" x14ac:dyDescent="0.25">
      <c r="A108" s="3"/>
      <c r="B108" s="9"/>
      <c r="C108" s="6"/>
      <c r="D108" s="4"/>
      <c r="E108" s="37"/>
      <c r="F108" s="37"/>
      <c r="G108" s="37"/>
      <c r="H108" s="37"/>
      <c r="I108" s="37"/>
      <c r="J108" s="39"/>
      <c r="K108" s="7"/>
      <c r="L108" s="7"/>
      <c r="M108" s="7"/>
      <c r="N108" s="7"/>
      <c r="O108" s="7"/>
      <c r="P108" s="39"/>
      <c r="Q108" s="8"/>
      <c r="R108" s="13"/>
      <c r="S108" s="30"/>
      <c r="V108" s="30"/>
      <c r="X108" s="30"/>
    </row>
    <row r="109" spans="1:24" x14ac:dyDescent="0.25">
      <c r="A109" s="3"/>
      <c r="B109" s="9"/>
      <c r="C109" s="6"/>
      <c r="D109" s="10"/>
      <c r="E109" s="37"/>
      <c r="F109" s="37"/>
      <c r="G109" s="37"/>
      <c r="H109" s="37"/>
      <c r="I109" s="37"/>
      <c r="J109" s="39"/>
      <c r="K109" s="7"/>
      <c r="L109" s="7"/>
      <c r="M109" s="11"/>
      <c r="N109" s="7"/>
      <c r="O109" s="11"/>
      <c r="P109" s="38"/>
      <c r="Q109" s="12"/>
      <c r="R109" s="13"/>
    </row>
    <row r="110" spans="1:24" x14ac:dyDescent="0.25">
      <c r="A110" s="3"/>
      <c r="B110" s="9"/>
      <c r="C110" s="6"/>
      <c r="D110" s="10"/>
      <c r="E110" s="6"/>
      <c r="F110" s="37"/>
      <c r="G110" s="37"/>
      <c r="H110" s="37"/>
      <c r="I110" s="37"/>
      <c r="J110" s="10"/>
      <c r="K110" s="7"/>
      <c r="L110" s="7"/>
      <c r="M110" s="7"/>
      <c r="N110" s="7"/>
      <c r="O110" s="7"/>
      <c r="P110" s="39"/>
      <c r="Q110" s="8"/>
      <c r="R110" s="13"/>
    </row>
    <row r="111" spans="1:24" x14ac:dyDescent="0.25">
      <c r="A111" s="3"/>
      <c r="B111" s="9"/>
      <c r="C111" s="6"/>
      <c r="D111" s="4"/>
      <c r="E111" s="40"/>
      <c r="F111" s="37"/>
      <c r="G111" s="37"/>
      <c r="H111" s="37"/>
      <c r="I111" s="37"/>
      <c r="J111" s="39"/>
      <c r="K111" s="7"/>
      <c r="L111" s="7"/>
      <c r="M111" s="7"/>
      <c r="N111" s="7"/>
      <c r="O111" s="7"/>
      <c r="P111" s="39"/>
      <c r="Q111" s="8"/>
      <c r="R111" s="13"/>
    </row>
    <row r="112" spans="1:24" x14ac:dyDescent="0.25">
      <c r="A112" s="3"/>
      <c r="B112" s="9"/>
      <c r="C112" s="6"/>
      <c r="D112" s="10"/>
      <c r="E112" s="37"/>
      <c r="F112" s="37"/>
      <c r="G112" s="37"/>
      <c r="H112" s="37"/>
      <c r="I112" s="37"/>
      <c r="J112" s="39"/>
      <c r="K112" s="7"/>
      <c r="L112" s="7"/>
      <c r="M112" s="7"/>
      <c r="N112" s="7"/>
      <c r="O112" s="7"/>
      <c r="P112" s="39"/>
      <c r="Q112" s="8"/>
      <c r="R112" s="13"/>
    </row>
    <row r="113" spans="1:25" x14ac:dyDescent="0.25">
      <c r="A113" s="3"/>
      <c r="B113" s="9"/>
      <c r="C113" s="6"/>
      <c r="D113" s="4"/>
      <c r="E113" s="37"/>
      <c r="F113" s="37"/>
      <c r="G113" s="37"/>
      <c r="H113" s="37"/>
      <c r="I113" s="37"/>
      <c r="J113" s="39"/>
      <c r="K113" s="7"/>
      <c r="L113" s="7"/>
      <c r="M113" s="7"/>
      <c r="N113" s="7"/>
      <c r="O113" s="7"/>
      <c r="P113" s="39"/>
      <c r="Q113" s="8"/>
      <c r="R113" s="13"/>
    </row>
    <row r="114" spans="1:25" x14ac:dyDescent="0.25">
      <c r="A114" s="3"/>
      <c r="B114" s="2"/>
      <c r="C114" s="6"/>
      <c r="D114" s="4"/>
      <c r="E114" s="6"/>
      <c r="F114" s="6"/>
      <c r="G114" s="6"/>
      <c r="H114" s="37"/>
      <c r="I114" s="37"/>
      <c r="J114" s="4"/>
      <c r="K114" s="7"/>
      <c r="L114" s="7"/>
      <c r="M114" s="7"/>
      <c r="N114" s="7"/>
      <c r="O114" s="7"/>
      <c r="P114" s="39"/>
      <c r="Q114" s="8"/>
      <c r="R114" s="13"/>
    </row>
    <row r="115" spans="1:25" x14ac:dyDescent="0.25">
      <c r="A115" s="3"/>
      <c r="B115" s="9"/>
      <c r="C115" s="6"/>
      <c r="D115" s="4"/>
      <c r="F115" s="37"/>
      <c r="H115" s="37"/>
      <c r="I115" s="37"/>
      <c r="J115" s="4"/>
      <c r="K115" s="7"/>
      <c r="L115" s="7"/>
      <c r="M115" s="11"/>
      <c r="N115" s="7"/>
      <c r="O115" s="7"/>
      <c r="P115" s="39"/>
      <c r="Q115" s="8"/>
      <c r="R115" s="13"/>
    </row>
    <row r="116" spans="1:25" x14ac:dyDescent="0.25">
      <c r="A116" s="3"/>
      <c r="B116" s="9"/>
      <c r="C116" s="6"/>
      <c r="D116" s="10"/>
      <c r="E116" s="37"/>
      <c r="F116" s="37"/>
      <c r="G116" s="37"/>
      <c r="H116" s="37"/>
      <c r="I116" s="37"/>
      <c r="J116" s="39"/>
      <c r="K116" s="7"/>
      <c r="L116" s="7"/>
      <c r="M116" s="7"/>
      <c r="N116" s="7"/>
      <c r="O116" s="7"/>
      <c r="P116" s="39"/>
      <c r="Q116" s="8"/>
      <c r="R116" s="13"/>
    </row>
    <row r="117" spans="1:25" x14ac:dyDescent="0.25">
      <c r="A117" s="3"/>
      <c r="B117" s="9"/>
      <c r="C117" s="6"/>
      <c r="D117" s="10"/>
      <c r="E117" s="42"/>
      <c r="F117" s="37"/>
      <c r="G117" s="37"/>
      <c r="H117" s="37"/>
      <c r="I117" s="37"/>
      <c r="J117" s="39"/>
      <c r="K117" s="7"/>
      <c r="L117" s="7"/>
      <c r="M117" s="11"/>
      <c r="N117" s="7"/>
      <c r="O117" s="7"/>
      <c r="P117" s="38"/>
      <c r="Q117" s="12"/>
      <c r="R117" s="13"/>
    </row>
    <row r="118" spans="1:25" x14ac:dyDescent="0.25">
      <c r="A118" s="3"/>
      <c r="B118" s="9"/>
      <c r="C118" s="6"/>
      <c r="D118" s="4"/>
      <c r="E118" s="34"/>
      <c r="F118" s="37"/>
      <c r="G118" s="37"/>
      <c r="H118" s="37"/>
      <c r="I118" s="37"/>
      <c r="J118" s="32"/>
      <c r="K118" s="7"/>
      <c r="L118" s="7"/>
      <c r="M118" s="7"/>
      <c r="N118" s="7"/>
      <c r="O118" s="7"/>
      <c r="P118" s="39"/>
      <c r="Q118" s="8"/>
      <c r="R118" s="13"/>
    </row>
    <row r="119" spans="1:25" x14ac:dyDescent="0.25">
      <c r="A119" s="3"/>
      <c r="B119" s="9"/>
      <c r="C119" s="6"/>
      <c r="D119" s="4"/>
      <c r="E119" s="42"/>
      <c r="F119" s="37"/>
      <c r="G119" s="40"/>
      <c r="H119" s="37"/>
      <c r="I119" s="37"/>
      <c r="J119" s="39"/>
      <c r="K119" s="7"/>
      <c r="L119" s="7"/>
      <c r="M119" s="7"/>
      <c r="N119" s="7"/>
      <c r="O119" s="7"/>
      <c r="P119" s="39"/>
      <c r="Q119" s="8"/>
      <c r="R119" s="13"/>
    </row>
    <row r="120" spans="1:25" x14ac:dyDescent="0.25">
      <c r="A120" s="3"/>
      <c r="B120" s="9"/>
      <c r="C120" s="6"/>
      <c r="D120" s="10"/>
      <c r="E120" s="6"/>
      <c r="F120" s="37"/>
      <c r="G120" s="37"/>
      <c r="H120" s="37"/>
      <c r="I120" s="37"/>
      <c r="J120" s="32"/>
      <c r="K120" s="7"/>
      <c r="L120" s="7"/>
      <c r="M120" s="11"/>
      <c r="N120" s="7"/>
      <c r="O120" s="11"/>
      <c r="P120" s="38"/>
      <c r="Q120" s="12"/>
      <c r="R120" s="13"/>
    </row>
    <row r="121" spans="1:25" x14ac:dyDescent="0.25">
      <c r="A121" s="3"/>
      <c r="B121" s="9"/>
      <c r="C121" s="6"/>
      <c r="D121" s="10"/>
      <c r="E121" s="37"/>
      <c r="F121" s="37"/>
      <c r="G121" s="37"/>
      <c r="H121" s="37"/>
      <c r="I121" s="37"/>
      <c r="J121" s="39"/>
      <c r="K121" s="7"/>
      <c r="L121" s="7"/>
      <c r="M121" s="7"/>
      <c r="N121" s="7"/>
      <c r="O121" s="7"/>
      <c r="P121" s="39"/>
      <c r="Q121" s="8"/>
      <c r="R121" s="13"/>
    </row>
    <row r="122" spans="1:25" x14ac:dyDescent="0.25">
      <c r="A122" s="3"/>
      <c r="B122" s="9"/>
      <c r="C122" s="6"/>
      <c r="D122" s="4"/>
      <c r="E122" s="6"/>
      <c r="F122" s="37"/>
      <c r="G122" s="37"/>
      <c r="H122" s="37"/>
      <c r="I122" s="37"/>
      <c r="J122" s="32"/>
      <c r="K122" s="7"/>
      <c r="L122" s="7"/>
      <c r="M122" s="7"/>
      <c r="N122" s="7"/>
      <c r="O122" s="7"/>
      <c r="P122" s="39"/>
      <c r="Q122" s="8"/>
      <c r="R122" s="13"/>
    </row>
    <row r="123" spans="1:25" x14ac:dyDescent="0.25">
      <c r="A123" s="3"/>
      <c r="B123" s="9"/>
      <c r="C123" s="6"/>
      <c r="D123" s="4"/>
      <c r="E123" s="6"/>
      <c r="F123" s="37"/>
      <c r="H123" s="37"/>
      <c r="I123" s="37"/>
      <c r="J123" s="32"/>
      <c r="K123" s="7"/>
      <c r="L123" s="7"/>
      <c r="M123" s="7"/>
      <c r="N123" s="7"/>
      <c r="O123" s="7"/>
      <c r="P123" s="39"/>
      <c r="Q123" s="8"/>
      <c r="R123" s="13"/>
    </row>
    <row r="124" spans="1:25" x14ac:dyDescent="0.25">
      <c r="A124" s="3"/>
      <c r="B124" s="9"/>
      <c r="C124" s="6"/>
      <c r="D124" s="10"/>
      <c r="E124" s="37"/>
      <c r="F124" s="37"/>
      <c r="G124" s="37"/>
      <c r="H124" s="37"/>
      <c r="I124" s="37"/>
      <c r="J124" s="39"/>
      <c r="K124" s="11"/>
      <c r="L124" s="11"/>
      <c r="M124" s="11"/>
      <c r="N124" s="11"/>
      <c r="O124" s="11"/>
      <c r="P124" s="38"/>
      <c r="Q124" s="12"/>
      <c r="R124" s="13"/>
    </row>
    <row r="125" spans="1:25" x14ac:dyDescent="0.25">
      <c r="A125" s="3"/>
      <c r="B125" s="9"/>
      <c r="C125" s="6"/>
      <c r="D125" s="4"/>
      <c r="E125" s="6"/>
      <c r="F125" s="37"/>
      <c r="G125" s="6"/>
      <c r="H125" s="37"/>
      <c r="I125" s="37"/>
      <c r="J125" s="4"/>
      <c r="K125" s="7"/>
      <c r="L125" s="7"/>
      <c r="M125" s="7"/>
      <c r="N125" s="7"/>
      <c r="O125" s="7"/>
      <c r="P125" s="39"/>
      <c r="Q125" s="8"/>
      <c r="R125" s="13"/>
    </row>
    <row r="126" spans="1:25" x14ac:dyDescent="0.25">
      <c r="A126" s="3"/>
      <c r="B126" s="9"/>
      <c r="C126" s="6"/>
      <c r="D126" s="4"/>
      <c r="E126" s="37"/>
      <c r="F126" s="37"/>
      <c r="G126" s="37"/>
      <c r="H126" s="37"/>
      <c r="I126" s="37"/>
      <c r="J126" s="4"/>
      <c r="K126" s="7"/>
      <c r="L126" s="7"/>
      <c r="M126" s="7"/>
      <c r="N126" s="7"/>
      <c r="O126" s="7"/>
      <c r="P126" s="39"/>
      <c r="Q126" s="8"/>
      <c r="R126" s="13"/>
      <c r="T126" s="30"/>
      <c r="W126" s="30"/>
      <c r="Y126" s="30"/>
    </row>
    <row r="127" spans="1:25" x14ac:dyDescent="0.25">
      <c r="A127" s="3"/>
      <c r="B127" s="9"/>
      <c r="C127" s="6"/>
      <c r="D127" s="4"/>
      <c r="E127" s="37"/>
      <c r="F127" s="37"/>
      <c r="G127" s="37"/>
      <c r="H127" s="37"/>
      <c r="I127" s="37"/>
      <c r="J127" s="39"/>
      <c r="K127" s="7"/>
      <c r="L127" s="7"/>
      <c r="M127" s="11"/>
      <c r="N127" s="7"/>
      <c r="O127" s="7"/>
      <c r="P127" s="38"/>
      <c r="Q127" s="8"/>
      <c r="R127" s="13"/>
    </row>
    <row r="128" spans="1:25" x14ac:dyDescent="0.25">
      <c r="A128" s="3"/>
      <c r="B128" s="9"/>
      <c r="C128" s="6"/>
      <c r="D128" s="4"/>
      <c r="E128" s="37"/>
      <c r="F128" s="37"/>
      <c r="G128" s="37"/>
      <c r="H128" s="37"/>
      <c r="I128" s="37"/>
      <c r="J128" s="39"/>
      <c r="K128" s="7"/>
      <c r="L128" s="7"/>
      <c r="M128" s="11"/>
      <c r="N128" s="7"/>
      <c r="O128" s="7"/>
      <c r="P128" s="38"/>
      <c r="Q128" s="12"/>
      <c r="R128" s="13"/>
    </row>
    <row r="129" spans="1:18" x14ac:dyDescent="0.25">
      <c r="A129" s="3"/>
      <c r="B129" s="9"/>
      <c r="C129" s="6"/>
      <c r="D129" s="4"/>
      <c r="E129" s="37"/>
      <c r="F129" s="37"/>
      <c r="G129" s="37"/>
      <c r="H129" s="37"/>
      <c r="I129" s="37"/>
      <c r="J129" s="32"/>
      <c r="K129" s="7"/>
      <c r="L129" s="7"/>
      <c r="M129" s="7"/>
      <c r="N129" s="7"/>
      <c r="O129" s="7"/>
      <c r="P129" s="39"/>
      <c r="Q129" s="8"/>
      <c r="R129" s="13"/>
    </row>
    <row r="130" spans="1:18" x14ac:dyDescent="0.25">
      <c r="A130" s="3"/>
      <c r="B130" s="9"/>
      <c r="C130" s="6"/>
      <c r="D130" s="4"/>
      <c r="E130" s="40"/>
      <c r="F130" s="37"/>
      <c r="G130" s="40"/>
      <c r="H130" s="37"/>
      <c r="I130" s="40"/>
      <c r="J130" s="39"/>
      <c r="K130" s="7"/>
      <c r="L130" s="7"/>
      <c r="M130" s="7"/>
      <c r="N130" s="7"/>
      <c r="O130" s="7"/>
      <c r="P130" s="39"/>
      <c r="Q130" s="8"/>
      <c r="R130" s="13"/>
    </row>
    <row r="131" spans="1:18" x14ac:dyDescent="0.25">
      <c r="A131" s="3"/>
      <c r="B131" s="9"/>
      <c r="C131" s="6"/>
      <c r="D131" s="4"/>
      <c r="E131" s="40"/>
      <c r="F131" s="37"/>
      <c r="G131" s="37"/>
      <c r="H131" s="37"/>
      <c r="I131" s="37"/>
      <c r="J131" s="39"/>
      <c r="K131" s="7"/>
      <c r="L131" s="7"/>
      <c r="M131" s="7"/>
      <c r="N131" s="7"/>
      <c r="O131" s="7"/>
      <c r="P131" s="39"/>
      <c r="Q131" s="8"/>
      <c r="R131" s="13"/>
    </row>
  </sheetData>
  <mergeCells count="2">
    <mergeCell ref="E1:J1"/>
    <mergeCell ref="K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7"/>
  <sheetViews>
    <sheetView workbookViewId="0">
      <selection activeCell="C18" sqref="C18"/>
    </sheetView>
  </sheetViews>
  <sheetFormatPr defaultRowHeight="15" x14ac:dyDescent="0.25"/>
  <cols>
    <col min="2" max="2" width="23.7109375" customWidth="1"/>
    <col min="3" max="3" width="29.42578125" customWidth="1"/>
  </cols>
  <sheetData>
    <row r="1" spans="1:26" ht="15.75" customHeight="1" thickBot="1" x14ac:dyDescent="0.3">
      <c r="A1" s="16"/>
      <c r="B1" s="5"/>
      <c r="C1" s="14"/>
      <c r="D1" s="21"/>
      <c r="E1" s="66" t="s">
        <v>2</v>
      </c>
      <c r="F1" s="67"/>
      <c r="G1" s="67"/>
      <c r="H1" s="67"/>
      <c r="I1" s="67"/>
      <c r="J1" s="68"/>
      <c r="K1" s="66" t="s">
        <v>3</v>
      </c>
      <c r="L1" s="67"/>
      <c r="M1" s="67"/>
      <c r="N1" s="67"/>
      <c r="O1" s="67"/>
      <c r="P1" s="67"/>
      <c r="Q1" s="68"/>
      <c r="R1" s="17"/>
      <c r="S1" s="23" t="s">
        <v>23</v>
      </c>
      <c r="T1" s="14" t="s">
        <v>154</v>
      </c>
      <c r="U1" s="14" t="s">
        <v>155</v>
      </c>
      <c r="V1" s="15" t="s">
        <v>156</v>
      </c>
      <c r="W1" s="15" t="s">
        <v>157</v>
      </c>
      <c r="X1" s="15" t="s">
        <v>158</v>
      </c>
      <c r="Y1" s="15" t="s">
        <v>471</v>
      </c>
    </row>
    <row r="2" spans="1:26" ht="15.75" thickBot="1" x14ac:dyDescent="0.3">
      <c r="A2" s="28" t="s">
        <v>25</v>
      </c>
      <c r="B2" s="19" t="s">
        <v>0</v>
      </c>
      <c r="C2" s="20" t="s">
        <v>5</v>
      </c>
      <c r="D2" s="22" t="s">
        <v>1</v>
      </c>
      <c r="E2" s="47">
        <v>1</v>
      </c>
      <c r="F2" s="48">
        <v>2</v>
      </c>
      <c r="G2" s="48">
        <v>3</v>
      </c>
      <c r="H2" s="48">
        <v>4</v>
      </c>
      <c r="I2" s="24">
        <v>5</v>
      </c>
      <c r="J2" s="46">
        <v>7</v>
      </c>
      <c r="K2" s="25">
        <v>1</v>
      </c>
      <c r="L2" s="26">
        <v>2</v>
      </c>
      <c r="M2" s="26">
        <v>3</v>
      </c>
      <c r="N2" s="26">
        <v>4</v>
      </c>
      <c r="O2" s="26">
        <v>5</v>
      </c>
      <c r="P2" s="45">
        <v>7</v>
      </c>
      <c r="Q2" s="1" t="s">
        <v>4</v>
      </c>
      <c r="R2" s="18" t="s">
        <v>22</v>
      </c>
      <c r="S2" s="23" t="s">
        <v>24</v>
      </c>
      <c r="T2" s="3">
        <v>13.9026</v>
      </c>
      <c r="U2" s="3">
        <v>465.79</v>
      </c>
      <c r="V2" s="3">
        <v>41.2</v>
      </c>
      <c r="W2" s="36">
        <v>27560000</v>
      </c>
      <c r="X2" s="3">
        <v>0.63200000000000001</v>
      </c>
      <c r="Y2" s="6">
        <v>3.8340000000000002E-3</v>
      </c>
      <c r="Z2" s="6"/>
    </row>
    <row r="3" spans="1:26" x14ac:dyDescent="0.25">
      <c r="A3" s="3">
        <v>9</v>
      </c>
      <c r="B3" s="9" t="s">
        <v>469</v>
      </c>
      <c r="C3" s="6" t="s">
        <v>470</v>
      </c>
      <c r="D3" s="4">
        <v>9</v>
      </c>
      <c r="E3" s="37">
        <v>12</v>
      </c>
      <c r="F3" s="37">
        <v>403.2</v>
      </c>
      <c r="G3" s="37">
        <v>78.400000000000006</v>
      </c>
      <c r="H3" s="34">
        <v>8420000</v>
      </c>
      <c r="I3" s="37">
        <v>4.5</v>
      </c>
      <c r="J3" s="39">
        <v>0.2</v>
      </c>
      <c r="K3" s="7">
        <v>86.314790039273234</v>
      </c>
      <c r="L3" s="7">
        <v>86.562614053543427</v>
      </c>
      <c r="M3" s="11">
        <v>52.551020408163261</v>
      </c>
      <c r="N3" s="7">
        <v>30.551523947750361</v>
      </c>
      <c r="O3" s="7">
        <v>14.044444444444443</v>
      </c>
      <c r="P3" s="4">
        <v>1.9169999999999996</v>
      </c>
      <c r="Q3" s="8">
        <v>85.091562904134165</v>
      </c>
      <c r="R3" s="13"/>
    </row>
    <row r="4" spans="1:26" x14ac:dyDescent="0.25">
      <c r="A4" s="3">
        <v>11</v>
      </c>
      <c r="B4" s="9" t="s">
        <v>102</v>
      </c>
      <c r="C4" s="6" t="s">
        <v>9</v>
      </c>
      <c r="D4" s="10">
        <v>9</v>
      </c>
      <c r="E4" s="37">
        <v>13.5</v>
      </c>
      <c r="F4" s="37">
        <v>300</v>
      </c>
      <c r="G4" s="37">
        <v>90</v>
      </c>
      <c r="H4" s="37">
        <v>0.7</v>
      </c>
      <c r="I4" s="37">
        <v>4</v>
      </c>
      <c r="J4" s="39">
        <v>0.01</v>
      </c>
      <c r="K4" s="7">
        <v>97.10413879418239</v>
      </c>
      <c r="L4" s="7">
        <v>64.406706885076957</v>
      </c>
      <c r="M4" s="11">
        <v>45.777777777777779</v>
      </c>
      <c r="N4" s="7">
        <v>1</v>
      </c>
      <c r="O4" s="7">
        <v>15.800000000000002</v>
      </c>
      <c r="P4" s="4">
        <v>38.340000000000003</v>
      </c>
      <c r="Q4" s="8">
        <v>82.39132737235407</v>
      </c>
      <c r="R4" s="13"/>
    </row>
    <row r="5" spans="1:26" x14ac:dyDescent="0.25">
      <c r="A5" s="3">
        <v>21</v>
      </c>
      <c r="B5" s="9" t="s">
        <v>269</v>
      </c>
      <c r="C5" s="6" t="s">
        <v>9</v>
      </c>
      <c r="D5" s="10">
        <v>9</v>
      </c>
      <c r="E5" s="37">
        <v>11.76</v>
      </c>
      <c r="F5" s="37">
        <v>252</v>
      </c>
      <c r="G5" s="37">
        <v>200</v>
      </c>
      <c r="H5" s="37">
        <v>12655367</v>
      </c>
      <c r="I5" s="37">
        <v>980</v>
      </c>
      <c r="J5" s="39">
        <v>3.7749999999999999E-2</v>
      </c>
      <c r="K5" s="7">
        <v>84.588494238487769</v>
      </c>
      <c r="L5" s="7">
        <v>54.101633783464649</v>
      </c>
      <c r="M5" s="11">
        <v>20.599999999999998</v>
      </c>
      <c r="N5" s="7">
        <v>45.919328737300432</v>
      </c>
      <c r="O5" s="7">
        <v>1</v>
      </c>
      <c r="P5" s="4">
        <v>10.156291390728478</v>
      </c>
      <c r="Q5" s="8">
        <v>76.43119578185744</v>
      </c>
      <c r="R5" s="13"/>
    </row>
    <row r="6" spans="1:26" x14ac:dyDescent="0.25">
      <c r="A6" s="3">
        <v>25</v>
      </c>
      <c r="B6" s="9" t="s">
        <v>70</v>
      </c>
      <c r="C6" s="6" t="s">
        <v>30</v>
      </c>
      <c r="D6" s="10">
        <v>9</v>
      </c>
      <c r="E6" s="37">
        <v>15.32</v>
      </c>
      <c r="F6" s="37">
        <v>32</v>
      </c>
      <c r="G6" s="37">
        <v>18</v>
      </c>
      <c r="H6" s="37">
        <v>490000</v>
      </c>
      <c r="I6" s="37">
        <v>5</v>
      </c>
      <c r="J6" s="38">
        <v>2E-3</v>
      </c>
      <c r="K6" s="7">
        <v>90.748041775456912</v>
      </c>
      <c r="L6" s="7">
        <v>6.8700487344082104</v>
      </c>
      <c r="M6" s="11">
        <v>43.689320388349508</v>
      </c>
      <c r="N6" s="7">
        <v>1.7779390420899854</v>
      </c>
      <c r="O6" s="7">
        <v>12.639999999999999</v>
      </c>
      <c r="P6" s="4">
        <v>52.164840897235266</v>
      </c>
      <c r="Q6" s="8">
        <v>75.042141970783661</v>
      </c>
      <c r="R6" s="13"/>
    </row>
    <row r="7" spans="1:26" x14ac:dyDescent="0.25">
      <c r="A7" s="3">
        <v>34</v>
      </c>
      <c r="B7" s="9" t="s">
        <v>182</v>
      </c>
      <c r="C7" s="6" t="s">
        <v>183</v>
      </c>
      <c r="D7" s="10">
        <v>9</v>
      </c>
      <c r="E7" s="37">
        <v>17</v>
      </c>
      <c r="F7" s="37">
        <v>28</v>
      </c>
      <c r="G7" s="37">
        <v>200</v>
      </c>
      <c r="H7" s="37">
        <v>240000000</v>
      </c>
      <c r="I7" s="37">
        <v>3</v>
      </c>
      <c r="J7" s="39">
        <v>0.04</v>
      </c>
      <c r="K7" s="7">
        <v>81.78</v>
      </c>
      <c r="L7" s="7">
        <v>6.0112926426071827</v>
      </c>
      <c r="M7" s="11">
        <v>20.599999999999998</v>
      </c>
      <c r="N7" s="7">
        <v>11.483333333333333</v>
      </c>
      <c r="O7" s="7">
        <v>21.066666666666674</v>
      </c>
      <c r="P7" s="4">
        <v>9.5850000000000009</v>
      </c>
      <c r="Q7" s="8">
        <v>73.707381097575279</v>
      </c>
      <c r="R7" s="13"/>
    </row>
    <row r="8" spans="1:26" x14ac:dyDescent="0.25">
      <c r="A8" s="3">
        <v>40</v>
      </c>
      <c r="B8" s="9" t="s">
        <v>393</v>
      </c>
      <c r="C8" s="6" t="s">
        <v>17</v>
      </c>
      <c r="D8" s="4">
        <v>9</v>
      </c>
      <c r="E8" s="37">
        <v>8</v>
      </c>
      <c r="F8" s="37">
        <v>280</v>
      </c>
      <c r="G8" s="37">
        <v>80</v>
      </c>
      <c r="H8" s="37">
        <v>1E+30</v>
      </c>
      <c r="I8" s="37">
        <v>2.2000000000000002</v>
      </c>
      <c r="J8" s="39">
        <v>0.1</v>
      </c>
      <c r="K8" s="7">
        <v>57.543193359515485</v>
      </c>
      <c r="L8" s="7">
        <v>60.11292642607183</v>
      </c>
      <c r="M8" s="11">
        <v>51.500000000000007</v>
      </c>
      <c r="N8" s="7">
        <v>1</v>
      </c>
      <c r="O8" s="7">
        <v>28.727272727272723</v>
      </c>
      <c r="P8" s="4">
        <v>3.8339999999999996</v>
      </c>
      <c r="Q8" s="8">
        <v>72.927155653080376</v>
      </c>
      <c r="R8" s="13"/>
    </row>
    <row r="9" spans="1:26" x14ac:dyDescent="0.25">
      <c r="A9" s="3">
        <v>43</v>
      </c>
      <c r="B9" s="9" t="s">
        <v>264</v>
      </c>
      <c r="C9" s="6" t="s">
        <v>9</v>
      </c>
      <c r="D9" s="4">
        <v>9</v>
      </c>
      <c r="E9" s="37">
        <v>81.599999999999994</v>
      </c>
      <c r="F9" s="37">
        <v>346.5</v>
      </c>
      <c r="G9" s="37">
        <v>77.599999999999994</v>
      </c>
      <c r="H9" s="37">
        <v>3.17E+30</v>
      </c>
      <c r="I9" s="37">
        <v>0.45</v>
      </c>
      <c r="J9" s="39">
        <v>0.1</v>
      </c>
      <c r="K9" s="7">
        <v>17.037500000000001</v>
      </c>
      <c r="L9" s="7">
        <v>74.389746452263893</v>
      </c>
      <c r="M9" s="11">
        <v>53.092783505154642</v>
      </c>
      <c r="N9" s="7">
        <v>1</v>
      </c>
      <c r="O9" s="7">
        <v>71.202531645569621</v>
      </c>
      <c r="P9" s="4">
        <v>3.8339999999999996</v>
      </c>
      <c r="Q9" s="8">
        <v>72.641019861275566</v>
      </c>
      <c r="R9" s="13"/>
    </row>
    <row r="10" spans="1:26" x14ac:dyDescent="0.25">
      <c r="A10" s="3">
        <v>49</v>
      </c>
      <c r="B10" s="9" t="s">
        <v>83</v>
      </c>
      <c r="C10" s="6" t="s">
        <v>12</v>
      </c>
      <c r="D10" s="4">
        <v>9</v>
      </c>
      <c r="E10" s="37">
        <v>10</v>
      </c>
      <c r="F10" s="37">
        <v>30</v>
      </c>
      <c r="G10" s="37">
        <v>80</v>
      </c>
      <c r="H10" s="37">
        <v>3700000</v>
      </c>
      <c r="I10" s="37">
        <v>6</v>
      </c>
      <c r="J10" s="39">
        <v>0.1</v>
      </c>
      <c r="K10" s="7">
        <v>71.928991699394373</v>
      </c>
      <c r="L10" s="7">
        <v>6.440670688507697</v>
      </c>
      <c r="M10" s="11">
        <v>51.500000000000007</v>
      </c>
      <c r="N10" s="7">
        <v>13.425253991291726</v>
      </c>
      <c r="O10" s="7">
        <v>10.533333333333335</v>
      </c>
      <c r="P10" s="4">
        <v>3.8339999999999996</v>
      </c>
      <c r="Q10" s="8">
        <v>71.117827429635071</v>
      </c>
      <c r="R10" s="13"/>
    </row>
    <row r="11" spans="1:26" x14ac:dyDescent="0.25">
      <c r="A11" s="3">
        <v>50</v>
      </c>
      <c r="B11" s="9" t="s">
        <v>72</v>
      </c>
      <c r="C11" s="6" t="s">
        <v>30</v>
      </c>
      <c r="D11" s="10">
        <v>9</v>
      </c>
      <c r="E11" s="37">
        <v>21</v>
      </c>
      <c r="F11" s="37">
        <v>37</v>
      </c>
      <c r="G11" s="37">
        <v>90</v>
      </c>
      <c r="H11" s="37">
        <v>50000000</v>
      </c>
      <c r="I11" s="37">
        <v>7</v>
      </c>
      <c r="J11" s="39">
        <v>0.7</v>
      </c>
      <c r="K11" s="7">
        <v>66.202857142857141</v>
      </c>
      <c r="L11" s="7">
        <v>7.9434938491594922</v>
      </c>
      <c r="M11" s="11">
        <v>45.777777777777779</v>
      </c>
      <c r="N11" s="7">
        <v>55.12</v>
      </c>
      <c r="O11" s="7">
        <v>9.0285714285714285</v>
      </c>
      <c r="P11" s="4">
        <v>1</v>
      </c>
      <c r="Q11" s="8">
        <v>70.784712502182273</v>
      </c>
      <c r="R11" s="13"/>
    </row>
    <row r="12" spans="1:26" x14ac:dyDescent="0.25">
      <c r="A12" s="3">
        <v>53</v>
      </c>
      <c r="B12" s="9" t="s">
        <v>397</v>
      </c>
      <c r="C12" s="6" t="s">
        <v>17</v>
      </c>
      <c r="D12" s="4">
        <v>9</v>
      </c>
      <c r="E12" s="37">
        <v>10</v>
      </c>
      <c r="F12" s="37">
        <v>450</v>
      </c>
      <c r="G12" s="37">
        <v>8</v>
      </c>
      <c r="H12" s="37">
        <v>255</v>
      </c>
      <c r="I12" s="37">
        <v>0.5</v>
      </c>
      <c r="J12" s="39">
        <v>1</v>
      </c>
      <c r="K12" s="7">
        <v>71.928991699394373</v>
      </c>
      <c r="L12" s="7">
        <v>96.610060327615443</v>
      </c>
      <c r="M12" s="11">
        <v>19.417475728155338</v>
      </c>
      <c r="N12" s="7">
        <v>1</v>
      </c>
      <c r="O12" s="7">
        <v>79.113924050632917</v>
      </c>
      <c r="P12" s="4">
        <v>1</v>
      </c>
      <c r="Q12" s="8">
        <v>70.283720227182471</v>
      </c>
      <c r="R12" s="13"/>
    </row>
    <row r="13" spans="1:26" x14ac:dyDescent="0.25">
      <c r="A13" s="3">
        <v>67</v>
      </c>
      <c r="B13" s="9" t="s">
        <v>335</v>
      </c>
      <c r="C13" s="6" t="s">
        <v>30</v>
      </c>
      <c r="D13" s="4">
        <v>9</v>
      </c>
      <c r="E13" s="37">
        <v>32.65</v>
      </c>
      <c r="F13" s="37">
        <v>5250</v>
      </c>
      <c r="G13" s="37">
        <v>200</v>
      </c>
      <c r="H13" s="37">
        <v>9.9999999999999996E+30</v>
      </c>
      <c r="I13" s="37">
        <v>0.98</v>
      </c>
      <c r="J13" s="39">
        <v>3.7749999999999999E-2</v>
      </c>
      <c r="K13" s="7">
        <v>42.580704441041348</v>
      </c>
      <c r="L13" s="7">
        <v>8.8721904761904753</v>
      </c>
      <c r="M13" s="11">
        <v>20.599999999999998</v>
      </c>
      <c r="N13" s="7">
        <v>1</v>
      </c>
      <c r="O13" s="7">
        <v>64.489795918367349</v>
      </c>
      <c r="P13" s="4">
        <v>10.156291390728478</v>
      </c>
      <c r="Q13" s="8">
        <v>67.073370745883693</v>
      </c>
      <c r="R13" s="13"/>
    </row>
    <row r="14" spans="1:26" x14ac:dyDescent="0.25">
      <c r="A14" s="3">
        <v>72</v>
      </c>
      <c r="B14" s="9" t="s">
        <v>138</v>
      </c>
      <c r="C14" s="6" t="s">
        <v>58</v>
      </c>
      <c r="D14" s="4">
        <v>9</v>
      </c>
      <c r="E14" s="37">
        <v>31.3</v>
      </c>
      <c r="F14" s="37">
        <v>410</v>
      </c>
      <c r="G14" s="37">
        <v>78.400000000000006</v>
      </c>
      <c r="H14" s="37">
        <v>802</v>
      </c>
      <c r="I14" s="37">
        <v>3.06</v>
      </c>
      <c r="J14" s="39">
        <v>1.95</v>
      </c>
      <c r="K14" s="7">
        <v>44.417252396166134</v>
      </c>
      <c r="L14" s="7">
        <v>88.022499409605189</v>
      </c>
      <c r="M14" s="11">
        <v>52.551020408163261</v>
      </c>
      <c r="N14" s="7">
        <v>1</v>
      </c>
      <c r="O14" s="7">
        <v>20.653594771241831</v>
      </c>
      <c r="P14" s="4">
        <v>1</v>
      </c>
      <c r="Q14" s="8">
        <v>66.27722191446432</v>
      </c>
      <c r="R14" s="13"/>
    </row>
    <row r="15" spans="1:26" x14ac:dyDescent="0.25">
      <c r="A15" s="3">
        <v>73</v>
      </c>
      <c r="B15" s="9" t="s">
        <v>247</v>
      </c>
      <c r="C15" s="6" t="s">
        <v>12</v>
      </c>
      <c r="D15" s="4">
        <v>9</v>
      </c>
      <c r="E15" s="37">
        <v>6.58</v>
      </c>
      <c r="F15" s="37">
        <v>238</v>
      </c>
      <c r="G15" s="37">
        <v>470</v>
      </c>
      <c r="H15" s="37">
        <v>300000000</v>
      </c>
      <c r="I15" s="37">
        <v>3</v>
      </c>
      <c r="J15" s="39">
        <v>2.6</v>
      </c>
      <c r="K15" s="7">
        <v>47.329276538201484</v>
      </c>
      <c r="L15" s="7">
        <v>51.095987462161055</v>
      </c>
      <c r="M15" s="11">
        <v>8.7659574468085104</v>
      </c>
      <c r="N15" s="7">
        <v>9.1866666666666674</v>
      </c>
      <c r="O15" s="7">
        <v>21.066666666666674</v>
      </c>
      <c r="P15" s="4">
        <v>1</v>
      </c>
      <c r="Q15" s="8">
        <v>66.130698027769938</v>
      </c>
      <c r="R15" s="13"/>
    </row>
    <row r="16" spans="1:26" x14ac:dyDescent="0.25">
      <c r="A16" s="3">
        <v>74</v>
      </c>
      <c r="B16" s="9" t="s">
        <v>333</v>
      </c>
      <c r="C16" s="6" t="s">
        <v>328</v>
      </c>
      <c r="D16" s="4">
        <v>9</v>
      </c>
      <c r="E16" s="37">
        <v>7.5</v>
      </c>
      <c r="F16" s="37">
        <v>1008</v>
      </c>
      <c r="G16" s="37">
        <v>79</v>
      </c>
      <c r="H16" s="37"/>
      <c r="I16" s="37">
        <v>2.0099999999999998</v>
      </c>
      <c r="J16" s="39"/>
      <c r="K16" s="7">
        <v>53.946743774545766</v>
      </c>
      <c r="L16" s="7">
        <v>46.209325396825392</v>
      </c>
      <c r="M16" s="11">
        <v>52.151898734177223</v>
      </c>
      <c r="N16" s="7">
        <v>1</v>
      </c>
      <c r="O16" s="7">
        <v>31.442786069651746</v>
      </c>
      <c r="P16" s="4">
        <v>1</v>
      </c>
      <c r="Q16" s="8">
        <v>66.114860097631393</v>
      </c>
      <c r="R16" s="13"/>
    </row>
    <row r="17" spans="1:18" x14ac:dyDescent="0.25">
      <c r="A17" s="3">
        <v>77</v>
      </c>
      <c r="B17" s="9" t="s">
        <v>423</v>
      </c>
      <c r="C17" s="6" t="s">
        <v>19</v>
      </c>
      <c r="D17" s="4">
        <v>9</v>
      </c>
      <c r="E17" s="37">
        <v>80</v>
      </c>
      <c r="F17" s="37">
        <v>780</v>
      </c>
      <c r="G17" s="37">
        <v>78.400000000000006</v>
      </c>
      <c r="H17" s="40"/>
      <c r="I17" s="37">
        <v>1</v>
      </c>
      <c r="J17" s="39">
        <v>326</v>
      </c>
      <c r="K17" s="7">
        <v>17.378249999999998</v>
      </c>
      <c r="L17" s="7">
        <v>59.716666666666669</v>
      </c>
      <c r="M17" s="11">
        <v>52.551020408163261</v>
      </c>
      <c r="N17" s="7">
        <v>1</v>
      </c>
      <c r="O17" s="7">
        <v>63.2</v>
      </c>
      <c r="P17" s="4">
        <v>1</v>
      </c>
      <c r="Q17" s="8">
        <v>65.373998300181952</v>
      </c>
      <c r="R17" s="13"/>
    </row>
    <row r="18" spans="1:18" x14ac:dyDescent="0.25">
      <c r="A18" s="3">
        <v>80</v>
      </c>
      <c r="B18" s="9" t="s">
        <v>250</v>
      </c>
      <c r="C18" s="6" t="s">
        <v>12</v>
      </c>
      <c r="D18" s="4">
        <v>9</v>
      </c>
      <c r="E18" s="37">
        <v>9</v>
      </c>
      <c r="F18" s="37">
        <v>403.2</v>
      </c>
      <c r="G18" s="37">
        <v>88.8</v>
      </c>
      <c r="H18" s="37">
        <v>1E+22</v>
      </c>
      <c r="I18" s="37">
        <v>5</v>
      </c>
      <c r="J18" s="39">
        <v>3.4</v>
      </c>
      <c r="K18" s="7">
        <v>64.736092529454922</v>
      </c>
      <c r="L18" s="7">
        <v>86.562614053543427</v>
      </c>
      <c r="M18" s="11">
        <v>46.396396396396398</v>
      </c>
      <c r="N18" s="7">
        <v>1</v>
      </c>
      <c r="O18" s="7">
        <v>12.639999999999999</v>
      </c>
      <c r="P18" s="4">
        <v>1</v>
      </c>
      <c r="Q18" s="8">
        <v>65.167081690081559</v>
      </c>
      <c r="R18" s="13"/>
    </row>
    <row r="19" spans="1:18" x14ac:dyDescent="0.25">
      <c r="A19" s="3">
        <v>88</v>
      </c>
      <c r="B19" s="9" t="s">
        <v>396</v>
      </c>
      <c r="C19" s="6" t="s">
        <v>17</v>
      </c>
      <c r="D19" s="4">
        <v>9</v>
      </c>
      <c r="E19" s="37">
        <v>13</v>
      </c>
      <c r="F19" s="37">
        <v>37.799999999999997</v>
      </c>
      <c r="G19" s="37">
        <v>138</v>
      </c>
      <c r="H19" s="37">
        <v>4.068E+32</v>
      </c>
      <c r="I19" s="37">
        <v>9.8000000000000007</v>
      </c>
      <c r="J19" s="39">
        <v>2.8000000000000001E-2</v>
      </c>
      <c r="K19" s="7">
        <v>93.507689209212671</v>
      </c>
      <c r="L19" s="7">
        <v>8.1152450675196945</v>
      </c>
      <c r="M19" s="11">
        <v>29.855072463768117</v>
      </c>
      <c r="N19" s="7">
        <v>1</v>
      </c>
      <c r="O19" s="7">
        <v>6.4489795918367347</v>
      </c>
      <c r="P19" s="4">
        <v>13.692857142857145</v>
      </c>
      <c r="Q19" s="8">
        <v>63.011521734961363</v>
      </c>
      <c r="R19" s="13"/>
    </row>
    <row r="20" spans="1:18" x14ac:dyDescent="0.25">
      <c r="A20" s="3">
        <v>94</v>
      </c>
      <c r="B20" s="9" t="s">
        <v>265</v>
      </c>
      <c r="C20" s="6" t="s">
        <v>9</v>
      </c>
      <c r="D20" s="4">
        <v>9</v>
      </c>
      <c r="E20" s="37">
        <v>8</v>
      </c>
      <c r="F20" s="37">
        <v>250</v>
      </c>
      <c r="G20" s="37">
        <v>784</v>
      </c>
      <c r="H20" s="37">
        <v>378000000</v>
      </c>
      <c r="I20" s="37">
        <v>6</v>
      </c>
      <c r="J20" s="39">
        <v>0.3</v>
      </c>
      <c r="K20" s="7">
        <v>57.543193359515485</v>
      </c>
      <c r="L20" s="7">
        <v>53.672255737564136</v>
      </c>
      <c r="M20" s="11">
        <v>5.255102040816328</v>
      </c>
      <c r="N20" s="7">
        <v>7.291005291005292</v>
      </c>
      <c r="O20" s="7">
        <v>10.533333333333335</v>
      </c>
      <c r="P20" s="4">
        <v>1.2779999999999996</v>
      </c>
      <c r="Q20" s="8">
        <v>62.022090560626246</v>
      </c>
      <c r="R20" s="13"/>
    </row>
    <row r="21" spans="1:18" x14ac:dyDescent="0.25">
      <c r="A21" s="3">
        <v>99</v>
      </c>
      <c r="B21" s="9" t="s">
        <v>145</v>
      </c>
      <c r="C21" s="6" t="s">
        <v>6</v>
      </c>
      <c r="D21" s="4">
        <v>9</v>
      </c>
      <c r="E21" s="37">
        <v>7</v>
      </c>
      <c r="F21" s="37">
        <v>150</v>
      </c>
      <c r="G21" s="37">
        <v>80</v>
      </c>
      <c r="H21" s="37">
        <v>1.6E+19</v>
      </c>
      <c r="I21" s="37">
        <v>0.1</v>
      </c>
      <c r="J21" s="39">
        <v>2</v>
      </c>
      <c r="K21" s="7">
        <v>50.350294189576054</v>
      </c>
      <c r="L21" s="7">
        <v>32.203353442538479</v>
      </c>
      <c r="M21" s="11">
        <v>51.500000000000007</v>
      </c>
      <c r="N21" s="7">
        <v>1</v>
      </c>
      <c r="O21" s="7">
        <v>15.822784810126587</v>
      </c>
      <c r="P21" s="4">
        <v>1</v>
      </c>
      <c r="Q21" s="8">
        <v>61.20993261759206</v>
      </c>
      <c r="R21" s="13"/>
    </row>
    <row r="22" spans="1:18" x14ac:dyDescent="0.25">
      <c r="A22" s="3">
        <v>100</v>
      </c>
      <c r="B22" s="9" t="s">
        <v>249</v>
      </c>
      <c r="C22" s="6" t="s">
        <v>12</v>
      </c>
      <c r="D22" s="4">
        <v>9</v>
      </c>
      <c r="E22" s="37">
        <v>40</v>
      </c>
      <c r="F22" s="37">
        <v>752</v>
      </c>
      <c r="G22" s="37">
        <v>8</v>
      </c>
      <c r="H22" s="37">
        <v>4.5E+19</v>
      </c>
      <c r="I22" s="37">
        <v>2</v>
      </c>
      <c r="J22" s="39">
        <v>5</v>
      </c>
      <c r="K22" s="7">
        <v>34.756499999999996</v>
      </c>
      <c r="L22" s="7">
        <v>61.94015957446809</v>
      </c>
      <c r="M22" s="11">
        <v>19.417475728155338</v>
      </c>
      <c r="N22" s="7">
        <v>1</v>
      </c>
      <c r="O22" s="7">
        <v>31.6</v>
      </c>
      <c r="P22" s="4">
        <v>1</v>
      </c>
      <c r="Q22" s="8">
        <v>61.20888209727147</v>
      </c>
      <c r="R22" s="13"/>
    </row>
    <row r="23" spans="1:18" x14ac:dyDescent="0.25">
      <c r="A23" s="3">
        <v>113</v>
      </c>
      <c r="B23" s="9" t="s">
        <v>87</v>
      </c>
      <c r="C23" s="6" t="s">
        <v>85</v>
      </c>
      <c r="D23" s="4">
        <v>9</v>
      </c>
      <c r="E23" s="37">
        <v>4</v>
      </c>
      <c r="F23" s="37">
        <v>65</v>
      </c>
      <c r="G23" s="37">
        <v>8</v>
      </c>
      <c r="H23" s="37">
        <v>43</v>
      </c>
      <c r="I23" s="37">
        <v>4.9000000000000004</v>
      </c>
      <c r="J23" s="39">
        <v>3.6999999999999998E-2</v>
      </c>
      <c r="K23" s="7">
        <v>28.771596679757739</v>
      </c>
      <c r="L23" s="7">
        <v>13.954786491766676</v>
      </c>
      <c r="M23" s="11">
        <v>19.417475728155338</v>
      </c>
      <c r="N23" s="7">
        <v>1</v>
      </c>
      <c r="O23" s="7">
        <v>12.897959183673469</v>
      </c>
      <c r="P23" s="4">
        <v>10.362162162162162</v>
      </c>
      <c r="Q23" s="8">
        <v>60.178513135890086</v>
      </c>
      <c r="R23" s="13"/>
    </row>
    <row r="24" spans="1:18" x14ac:dyDescent="0.25">
      <c r="A24" s="3">
        <v>114</v>
      </c>
      <c r="B24" s="9" t="s">
        <v>165</v>
      </c>
      <c r="C24" s="6" t="s">
        <v>160</v>
      </c>
      <c r="D24" s="10">
        <v>9</v>
      </c>
      <c r="E24" s="42">
        <v>11.42</v>
      </c>
      <c r="F24" s="37">
        <v>20</v>
      </c>
      <c r="G24" s="37">
        <v>78.400000000000006</v>
      </c>
      <c r="H24" s="37">
        <v>100000000</v>
      </c>
      <c r="I24" s="37">
        <v>31</v>
      </c>
      <c r="J24" s="39">
        <v>1.17</v>
      </c>
      <c r="K24" s="7">
        <v>82.14290852070836</v>
      </c>
      <c r="L24" s="7">
        <v>4.2937804590051307</v>
      </c>
      <c r="M24" s="11">
        <v>52.551020408163261</v>
      </c>
      <c r="N24" s="7">
        <v>27.560000000000002</v>
      </c>
      <c r="O24" s="7">
        <v>2.0387096774193547</v>
      </c>
      <c r="P24" s="4">
        <v>1</v>
      </c>
      <c r="Q24" s="8">
        <v>60.17625662536669</v>
      </c>
      <c r="R24" s="13"/>
    </row>
    <row r="25" spans="1:18" x14ac:dyDescent="0.25">
      <c r="A25" s="3">
        <v>117</v>
      </c>
      <c r="B25" s="9" t="s">
        <v>161</v>
      </c>
      <c r="C25" s="6" t="s">
        <v>160</v>
      </c>
      <c r="D25" s="4">
        <v>9</v>
      </c>
      <c r="E25" s="37">
        <v>3.6</v>
      </c>
      <c r="F25" s="37">
        <v>110</v>
      </c>
      <c r="G25" s="37">
        <v>200</v>
      </c>
      <c r="H25" s="37">
        <v>760</v>
      </c>
      <c r="I25" s="37">
        <v>0.5</v>
      </c>
      <c r="J25" s="39">
        <v>72</v>
      </c>
      <c r="K25" s="7">
        <v>25.894437011781967</v>
      </c>
      <c r="L25" s="7">
        <v>23.615792524528217</v>
      </c>
      <c r="M25" s="11">
        <v>20.599999999999998</v>
      </c>
      <c r="N25" s="7">
        <v>1</v>
      </c>
      <c r="O25" s="7">
        <v>79.113924050632917</v>
      </c>
      <c r="P25" s="4">
        <v>1</v>
      </c>
      <c r="Q25" s="8">
        <v>59.985291442787613</v>
      </c>
      <c r="R25" s="13"/>
    </row>
    <row r="26" spans="1:18" x14ac:dyDescent="0.25">
      <c r="A26" s="3">
        <v>118</v>
      </c>
      <c r="B26" s="9" t="s">
        <v>108</v>
      </c>
      <c r="C26" s="6" t="s">
        <v>9</v>
      </c>
      <c r="D26" s="4">
        <v>9</v>
      </c>
      <c r="E26" s="37">
        <v>25</v>
      </c>
      <c r="F26" s="37">
        <v>300</v>
      </c>
      <c r="G26" s="37">
        <v>800</v>
      </c>
      <c r="H26" s="37">
        <v>1.4E+32</v>
      </c>
      <c r="I26" s="37">
        <v>1.5</v>
      </c>
      <c r="J26" s="39">
        <v>0.3</v>
      </c>
      <c r="K26" s="7">
        <v>55.610399999999998</v>
      </c>
      <c r="L26" s="7">
        <v>64.406706885076957</v>
      </c>
      <c r="M26" s="11">
        <v>5.1500000000000012</v>
      </c>
      <c r="N26" s="7">
        <v>1</v>
      </c>
      <c r="O26" s="7">
        <v>42.13333333333334</v>
      </c>
      <c r="P26" s="4">
        <v>1.2779999999999996</v>
      </c>
      <c r="Q26" s="8">
        <v>59.970510152615446</v>
      </c>
      <c r="R26" s="13"/>
    </row>
    <row r="27" spans="1:18" x14ac:dyDescent="0.25">
      <c r="A27" s="3">
        <v>121</v>
      </c>
      <c r="B27" s="9" t="s">
        <v>277</v>
      </c>
      <c r="C27" s="6" t="s">
        <v>9</v>
      </c>
      <c r="D27" s="10">
        <v>9</v>
      </c>
      <c r="E27" s="37">
        <v>17.84</v>
      </c>
      <c r="F27" s="37">
        <v>469</v>
      </c>
      <c r="G27" s="37">
        <v>200</v>
      </c>
      <c r="H27" s="37">
        <v>19.05</v>
      </c>
      <c r="I27" s="37">
        <v>10.23</v>
      </c>
      <c r="J27" s="38">
        <v>0.75</v>
      </c>
      <c r="K27" s="7">
        <v>77.929372197309419</v>
      </c>
      <c r="L27" s="7">
        <v>99.315565031982942</v>
      </c>
      <c r="M27" s="11">
        <v>20.599999999999998</v>
      </c>
      <c r="N27" s="7">
        <v>1</v>
      </c>
      <c r="O27" s="7">
        <v>6.1779081133919851</v>
      </c>
      <c r="P27" s="4">
        <v>1</v>
      </c>
      <c r="Q27" s="8">
        <v>59.934271602537294</v>
      </c>
      <c r="R27" s="13"/>
    </row>
    <row r="28" spans="1:18" x14ac:dyDescent="0.25">
      <c r="A28" s="3">
        <v>123</v>
      </c>
      <c r="B28" s="9" t="s">
        <v>69</v>
      </c>
      <c r="C28" s="6" t="s">
        <v>30</v>
      </c>
      <c r="D28" s="4">
        <v>9</v>
      </c>
      <c r="E28" s="37">
        <v>7.84</v>
      </c>
      <c r="F28" s="37">
        <v>32.244999999999997</v>
      </c>
      <c r="G28" s="37">
        <v>128.4</v>
      </c>
      <c r="H28" s="37">
        <v>4560000000000</v>
      </c>
      <c r="I28" s="37">
        <v>0.8175</v>
      </c>
      <c r="J28" s="39">
        <v>1.46</v>
      </c>
      <c r="K28" s="7">
        <v>56.392329492325175</v>
      </c>
      <c r="L28" s="7">
        <v>6.9226475450310216</v>
      </c>
      <c r="M28" s="11">
        <v>32.087227414330222</v>
      </c>
      <c r="N28" s="7">
        <v>1</v>
      </c>
      <c r="O28" s="7">
        <v>77.308868501529062</v>
      </c>
      <c r="P28" s="4">
        <v>1</v>
      </c>
      <c r="Q28" s="8">
        <v>59.860537651386217</v>
      </c>
      <c r="R28" s="13"/>
    </row>
    <row r="29" spans="1:18" x14ac:dyDescent="0.25">
      <c r="A29" s="3">
        <v>124</v>
      </c>
      <c r="B29" s="9" t="s">
        <v>110</v>
      </c>
      <c r="C29" s="6" t="s">
        <v>9</v>
      </c>
      <c r="D29" s="4">
        <v>9</v>
      </c>
      <c r="E29" s="37">
        <v>41</v>
      </c>
      <c r="F29" s="37">
        <v>102.9</v>
      </c>
      <c r="G29" s="37">
        <v>8</v>
      </c>
      <c r="H29" s="37">
        <v>1341.6</v>
      </c>
      <c r="I29" s="37">
        <v>0.98</v>
      </c>
      <c r="J29" s="39">
        <v>7.38</v>
      </c>
      <c r="K29" s="7">
        <v>33.908780487804876</v>
      </c>
      <c r="L29" s="7">
        <v>22.091500461581404</v>
      </c>
      <c r="M29" s="11">
        <v>19.417475728155338</v>
      </c>
      <c r="N29" s="7">
        <v>1</v>
      </c>
      <c r="O29" s="7">
        <v>64.489795918367349</v>
      </c>
      <c r="P29" s="4">
        <v>1</v>
      </c>
      <c r="Q29" s="8">
        <v>59.722211587150404</v>
      </c>
      <c r="R29" s="13"/>
    </row>
    <row r="30" spans="1:18" x14ac:dyDescent="0.25">
      <c r="A30" s="3">
        <v>125</v>
      </c>
      <c r="B30" s="9" t="s">
        <v>111</v>
      </c>
      <c r="C30" s="6" t="s">
        <v>9</v>
      </c>
      <c r="D30" s="10">
        <v>9</v>
      </c>
      <c r="E30" s="37">
        <v>2.04</v>
      </c>
      <c r="F30" s="37"/>
      <c r="G30" s="37">
        <v>40.200000000000003</v>
      </c>
      <c r="H30" s="37">
        <v>450</v>
      </c>
      <c r="I30" s="37">
        <v>1.02</v>
      </c>
      <c r="J30" s="39">
        <v>3.7749999999999999E-2</v>
      </c>
      <c r="K30" s="7">
        <v>14.67351430667645</v>
      </c>
      <c r="L30" s="7">
        <v>1</v>
      </c>
      <c r="M30" s="11">
        <v>97.572815533980588</v>
      </c>
      <c r="N30" s="7">
        <v>1</v>
      </c>
      <c r="O30" s="7">
        <v>61.96078431372549</v>
      </c>
      <c r="P30" s="4">
        <v>10.156291390728478</v>
      </c>
      <c r="Q30" s="8">
        <v>59.547150359779472</v>
      </c>
      <c r="R30" s="13"/>
    </row>
    <row r="31" spans="1:18" x14ac:dyDescent="0.25">
      <c r="A31" s="3">
        <v>128</v>
      </c>
      <c r="B31" s="9" t="s">
        <v>459</v>
      </c>
      <c r="C31" s="6" t="s">
        <v>34</v>
      </c>
      <c r="D31" s="10">
        <v>9</v>
      </c>
      <c r="E31" s="37">
        <v>12</v>
      </c>
      <c r="F31" s="37">
        <v>300</v>
      </c>
      <c r="G31" s="37">
        <v>48</v>
      </c>
      <c r="H31" s="37">
        <v>32</v>
      </c>
      <c r="I31" s="37">
        <v>36</v>
      </c>
      <c r="J31" s="39">
        <v>0.7</v>
      </c>
      <c r="K31" s="7">
        <v>86.314790039273234</v>
      </c>
      <c r="L31" s="7">
        <v>64.406706885076957</v>
      </c>
      <c r="M31" s="11">
        <v>85.833333333333343</v>
      </c>
      <c r="N31" s="7">
        <v>1</v>
      </c>
      <c r="O31" s="7">
        <v>1.7555555555555549</v>
      </c>
      <c r="P31" s="4">
        <v>1</v>
      </c>
      <c r="Q31" s="8">
        <v>59.230868688703936</v>
      </c>
      <c r="R31" s="13"/>
    </row>
    <row r="32" spans="1:18" x14ac:dyDescent="0.25">
      <c r="A32" s="3">
        <v>129</v>
      </c>
      <c r="B32" s="9" t="s">
        <v>75</v>
      </c>
      <c r="C32" s="6" t="s">
        <v>30</v>
      </c>
      <c r="D32" s="4">
        <v>9</v>
      </c>
      <c r="E32" s="37">
        <v>11.2</v>
      </c>
      <c r="F32" s="37">
        <v>42</v>
      </c>
      <c r="G32" s="37">
        <v>90</v>
      </c>
      <c r="H32" s="37">
        <v>2800000000</v>
      </c>
      <c r="I32" s="37">
        <v>2.6</v>
      </c>
      <c r="J32" s="39">
        <v>0.65</v>
      </c>
      <c r="K32" s="7">
        <v>80.56047070332167</v>
      </c>
      <c r="L32" s="7">
        <v>9.0169389639107766</v>
      </c>
      <c r="M32" s="11">
        <v>45.777777777777779</v>
      </c>
      <c r="N32" s="7">
        <v>1</v>
      </c>
      <c r="O32" s="7">
        <v>24.30769230769231</v>
      </c>
      <c r="P32" s="4">
        <v>1</v>
      </c>
      <c r="Q32" s="8">
        <v>59.075795619039212</v>
      </c>
      <c r="R32" s="13"/>
    </row>
    <row r="33" spans="1:18" x14ac:dyDescent="0.25">
      <c r="A33" s="3">
        <v>141</v>
      </c>
      <c r="B33" s="9" t="s">
        <v>106</v>
      </c>
      <c r="C33" s="6" t="s">
        <v>9</v>
      </c>
      <c r="D33" s="4">
        <v>9</v>
      </c>
      <c r="E33" s="37">
        <v>20</v>
      </c>
      <c r="F33" s="37">
        <v>336</v>
      </c>
      <c r="G33" s="37">
        <v>200</v>
      </c>
      <c r="H33" s="37">
        <v>2300</v>
      </c>
      <c r="I33" s="37">
        <v>10.199999999999999</v>
      </c>
      <c r="J33" s="39">
        <v>0.5</v>
      </c>
      <c r="K33" s="7">
        <v>69.512999999999991</v>
      </c>
      <c r="L33" s="7">
        <v>72.135511711286213</v>
      </c>
      <c r="M33" s="11">
        <v>20.599999999999998</v>
      </c>
      <c r="N33" s="7">
        <v>1</v>
      </c>
      <c r="O33" s="7">
        <v>6.196078431372551</v>
      </c>
      <c r="P33" s="4">
        <v>1</v>
      </c>
      <c r="Q33" s="8">
        <v>58.06199275739128</v>
      </c>
      <c r="R33" s="13"/>
    </row>
    <row r="34" spans="1:18" x14ac:dyDescent="0.25">
      <c r="A34" s="3">
        <v>142</v>
      </c>
      <c r="B34" s="9" t="s">
        <v>80</v>
      </c>
      <c r="C34" s="6" t="s">
        <v>12</v>
      </c>
      <c r="D34" s="10">
        <v>9</v>
      </c>
      <c r="E34" s="37">
        <v>11.4</v>
      </c>
      <c r="F34" s="37">
        <v>1008</v>
      </c>
      <c r="G34" s="37">
        <v>78.400000000000006</v>
      </c>
      <c r="H34" s="37">
        <v>100000</v>
      </c>
      <c r="I34" s="37">
        <v>20</v>
      </c>
      <c r="J34" s="39">
        <v>30</v>
      </c>
      <c r="K34" s="7">
        <v>81.999050537309571</v>
      </c>
      <c r="L34" s="7">
        <v>46.209325396825392</v>
      </c>
      <c r="M34" s="11">
        <v>52.551020408163261</v>
      </c>
      <c r="N34" s="7">
        <v>1</v>
      </c>
      <c r="O34" s="7">
        <v>3.1600000000000006</v>
      </c>
      <c r="P34" s="4">
        <v>1</v>
      </c>
      <c r="Q34" s="8">
        <v>57.988066880704224</v>
      </c>
      <c r="R34" s="13"/>
    </row>
    <row r="35" spans="1:18" x14ac:dyDescent="0.25">
      <c r="A35" s="3">
        <v>153</v>
      </c>
      <c r="B35" s="9" t="s">
        <v>395</v>
      </c>
      <c r="C35" s="6" t="s">
        <v>17</v>
      </c>
      <c r="D35" s="4">
        <v>9</v>
      </c>
      <c r="E35" s="37">
        <v>100</v>
      </c>
      <c r="F35" s="37">
        <v>250</v>
      </c>
      <c r="G35" s="37">
        <v>40</v>
      </c>
      <c r="H35" s="37">
        <v>1.1E+24</v>
      </c>
      <c r="I35" s="37">
        <v>10</v>
      </c>
      <c r="J35" s="39">
        <v>110</v>
      </c>
      <c r="K35" s="7">
        <v>13.9026</v>
      </c>
      <c r="L35" s="7">
        <v>53.672255737564136</v>
      </c>
      <c r="M35" s="11">
        <v>97.087378640776691</v>
      </c>
      <c r="N35" s="7">
        <v>1</v>
      </c>
      <c r="O35" s="7">
        <v>6.3199999999999994</v>
      </c>
      <c r="P35" s="4">
        <v>1</v>
      </c>
      <c r="Q35" s="8">
        <v>56.607257293728935</v>
      </c>
      <c r="R35" s="13"/>
    </row>
    <row r="36" spans="1:18" x14ac:dyDescent="0.25">
      <c r="A36" s="3">
        <v>154</v>
      </c>
      <c r="B36" s="9" t="s">
        <v>32</v>
      </c>
      <c r="C36" s="6" t="s">
        <v>30</v>
      </c>
      <c r="D36" s="4">
        <v>9</v>
      </c>
      <c r="E36" s="37">
        <v>13</v>
      </c>
      <c r="F36" s="37">
        <v>32</v>
      </c>
      <c r="G36" s="37">
        <v>53</v>
      </c>
      <c r="H36" s="37">
        <v>281250000000</v>
      </c>
      <c r="I36" s="37">
        <v>7</v>
      </c>
      <c r="J36" s="39">
        <v>78</v>
      </c>
      <c r="K36" s="7">
        <v>93.507689209212671</v>
      </c>
      <c r="L36" s="7">
        <v>6.8700487344082104</v>
      </c>
      <c r="M36" s="11">
        <v>77.735849056603783</v>
      </c>
      <c r="N36" s="7">
        <v>1</v>
      </c>
      <c r="O36" s="7">
        <v>9.0285714285714285</v>
      </c>
      <c r="P36" s="4">
        <v>1</v>
      </c>
      <c r="Q36" s="8">
        <v>56.540475272576778</v>
      </c>
      <c r="R36" s="13"/>
    </row>
    <row r="37" spans="1:18" x14ac:dyDescent="0.25">
      <c r="A37" s="3">
        <v>156</v>
      </c>
      <c r="B37" s="9" t="s">
        <v>369</v>
      </c>
      <c r="C37" s="6" t="s">
        <v>26</v>
      </c>
      <c r="D37" s="4">
        <v>9</v>
      </c>
      <c r="E37" s="37">
        <v>4</v>
      </c>
      <c r="F37" s="37">
        <v>42</v>
      </c>
      <c r="G37" s="37">
        <v>800</v>
      </c>
      <c r="H37" s="37">
        <v>4</v>
      </c>
      <c r="I37" s="37">
        <v>10</v>
      </c>
      <c r="J37" s="39">
        <v>2E-3</v>
      </c>
      <c r="K37" s="7">
        <v>28.771596679757739</v>
      </c>
      <c r="L37" s="7">
        <v>9.0169389639107766</v>
      </c>
      <c r="M37" s="11">
        <v>5.1500000000000012</v>
      </c>
      <c r="N37" s="7">
        <v>1</v>
      </c>
      <c r="O37" s="7">
        <v>6.3199999999999994</v>
      </c>
      <c r="P37" s="4">
        <v>52.164840897235266</v>
      </c>
      <c r="Q37" s="8">
        <v>56.439252881018376</v>
      </c>
      <c r="R37" s="13"/>
    </row>
    <row r="38" spans="1:18" x14ac:dyDescent="0.25">
      <c r="A38" s="3">
        <v>157</v>
      </c>
      <c r="B38" s="9" t="s">
        <v>279</v>
      </c>
      <c r="C38" s="6" t="s">
        <v>9</v>
      </c>
      <c r="D38" s="4">
        <v>9</v>
      </c>
      <c r="E38" s="37">
        <v>45</v>
      </c>
      <c r="F38" s="37">
        <v>900</v>
      </c>
      <c r="G38" s="37">
        <v>48</v>
      </c>
      <c r="H38" s="37">
        <v>150000000000</v>
      </c>
      <c r="I38" s="37">
        <v>20</v>
      </c>
      <c r="J38" s="39">
        <v>3</v>
      </c>
      <c r="K38" s="7">
        <v>30.894666666666666</v>
      </c>
      <c r="L38" s="7">
        <v>51.754444444444445</v>
      </c>
      <c r="M38" s="11">
        <v>85.833333333333343</v>
      </c>
      <c r="N38" s="7">
        <v>1</v>
      </c>
      <c r="O38" s="7">
        <v>3.1600000000000006</v>
      </c>
      <c r="P38" s="4">
        <v>1</v>
      </c>
      <c r="Q38" s="8">
        <v>56.371742261308214</v>
      </c>
      <c r="R38" s="13"/>
    </row>
    <row r="39" spans="1:18" x14ac:dyDescent="0.25">
      <c r="A39" s="3">
        <v>159</v>
      </c>
      <c r="B39" s="9" t="s">
        <v>267</v>
      </c>
      <c r="C39" s="6" t="s">
        <v>9</v>
      </c>
      <c r="D39" s="4">
        <v>9</v>
      </c>
      <c r="E39" s="37">
        <v>8</v>
      </c>
      <c r="F39" s="37">
        <v>298</v>
      </c>
      <c r="G39" s="37">
        <v>250</v>
      </c>
      <c r="H39" s="37">
        <v>120000</v>
      </c>
      <c r="I39" s="37">
        <v>9</v>
      </c>
      <c r="J39" s="39">
        <v>17</v>
      </c>
      <c r="K39" s="7">
        <v>57.543193359515485</v>
      </c>
      <c r="L39" s="7">
        <v>63.977328839176451</v>
      </c>
      <c r="M39" s="11">
        <v>16.48</v>
      </c>
      <c r="N39" s="7">
        <v>1</v>
      </c>
      <c r="O39" s="7">
        <v>7.0222222222222213</v>
      </c>
      <c r="P39" s="4">
        <v>1</v>
      </c>
      <c r="Q39" s="8">
        <v>56.294518392028166</v>
      </c>
      <c r="R39" s="13"/>
    </row>
    <row r="40" spans="1:18" x14ac:dyDescent="0.25">
      <c r="A40" s="3">
        <v>173</v>
      </c>
      <c r="B40" s="9" t="s">
        <v>159</v>
      </c>
      <c r="C40" s="6" t="s">
        <v>160</v>
      </c>
      <c r="D40" s="4">
        <v>9</v>
      </c>
      <c r="E40" s="37">
        <v>40</v>
      </c>
      <c r="F40" s="37">
        <v>100</v>
      </c>
      <c r="G40" s="37">
        <v>200</v>
      </c>
      <c r="H40" s="37">
        <v>115</v>
      </c>
      <c r="I40" s="37">
        <v>3.13</v>
      </c>
      <c r="J40" s="39">
        <v>26.9</v>
      </c>
      <c r="K40" s="7">
        <v>34.756499999999996</v>
      </c>
      <c r="L40" s="7">
        <v>21.468902295025657</v>
      </c>
      <c r="M40" s="11">
        <v>20.599999999999998</v>
      </c>
      <c r="N40" s="7">
        <v>1</v>
      </c>
      <c r="O40" s="7">
        <v>20.191693290734822</v>
      </c>
      <c r="P40" s="4">
        <v>1</v>
      </c>
      <c r="Q40" s="8">
        <v>54.918858369007708</v>
      </c>
      <c r="R40" s="13"/>
    </row>
    <row r="41" spans="1:18" x14ac:dyDescent="0.25">
      <c r="A41" s="3">
        <v>175</v>
      </c>
      <c r="B41" s="9" t="s">
        <v>219</v>
      </c>
      <c r="C41" s="6" t="s">
        <v>211</v>
      </c>
      <c r="D41" s="4">
        <v>9</v>
      </c>
      <c r="E41" s="37">
        <v>24.01</v>
      </c>
      <c r="F41" s="37">
        <v>80</v>
      </c>
      <c r="G41" s="37">
        <v>20</v>
      </c>
      <c r="H41" s="37">
        <v>162843</v>
      </c>
      <c r="I41" s="37">
        <v>10.02</v>
      </c>
      <c r="J41" s="39">
        <v>19.57</v>
      </c>
      <c r="K41" s="7">
        <v>57.90337359433569</v>
      </c>
      <c r="L41" s="7">
        <v>17.175121836020523</v>
      </c>
      <c r="M41" s="11">
        <v>48.543689320388346</v>
      </c>
      <c r="N41" s="7">
        <v>1</v>
      </c>
      <c r="O41" s="7">
        <v>6.3073852295409196</v>
      </c>
      <c r="P41" s="4">
        <v>1</v>
      </c>
      <c r="Q41" s="8">
        <v>54.835858304405647</v>
      </c>
      <c r="R41" s="13"/>
    </row>
    <row r="42" spans="1:18" x14ac:dyDescent="0.25">
      <c r="A42" s="3">
        <v>184</v>
      </c>
      <c r="B42" s="9" t="s">
        <v>362</v>
      </c>
      <c r="C42" s="6" t="s">
        <v>85</v>
      </c>
      <c r="D42" s="4">
        <v>9</v>
      </c>
      <c r="E42" s="37">
        <v>5.2</v>
      </c>
      <c r="F42" s="37">
        <v>125</v>
      </c>
      <c r="G42" s="37">
        <v>8</v>
      </c>
      <c r="H42" s="37">
        <v>8</v>
      </c>
      <c r="I42" s="37">
        <v>4.9000000000000004</v>
      </c>
      <c r="J42" s="39">
        <v>195</v>
      </c>
      <c r="K42" s="7">
        <v>37.403075683685067</v>
      </c>
      <c r="L42" s="7">
        <v>26.836127868782071</v>
      </c>
      <c r="M42" s="11">
        <v>19.417475728155338</v>
      </c>
      <c r="N42" s="7">
        <v>1</v>
      </c>
      <c r="O42" s="7">
        <v>12.897959183673469</v>
      </c>
      <c r="P42" s="4">
        <v>1</v>
      </c>
      <c r="Q42" s="8">
        <v>54.003409377859974</v>
      </c>
      <c r="R42" s="13"/>
    </row>
    <row r="43" spans="1:18" x14ac:dyDescent="0.25">
      <c r="A43" s="3">
        <v>186</v>
      </c>
      <c r="B43" s="9" t="s">
        <v>169</v>
      </c>
      <c r="C43" s="6" t="s">
        <v>160</v>
      </c>
      <c r="D43" s="4">
        <v>9</v>
      </c>
      <c r="E43" s="37">
        <v>62.6</v>
      </c>
      <c r="F43" s="37">
        <v>60</v>
      </c>
      <c r="G43" s="37">
        <v>313.60000000000002</v>
      </c>
      <c r="H43" s="37">
        <v>88575643</v>
      </c>
      <c r="I43" s="37">
        <v>31.59</v>
      </c>
      <c r="J43" s="39">
        <v>2</v>
      </c>
      <c r="K43" s="7">
        <v>22.208626198083067</v>
      </c>
      <c r="L43" s="7">
        <v>12.88134137701539</v>
      </c>
      <c r="M43" s="11">
        <v>13.137755102040815</v>
      </c>
      <c r="N43" s="7">
        <v>31.114648527022261</v>
      </c>
      <c r="O43" s="7">
        <v>2.0006331117442224</v>
      </c>
      <c r="P43" s="4">
        <v>1</v>
      </c>
      <c r="Q43" s="8">
        <v>53.691362982259257</v>
      </c>
      <c r="R43" s="13"/>
    </row>
    <row r="44" spans="1:18" x14ac:dyDescent="0.25">
      <c r="A44" s="3">
        <v>188</v>
      </c>
      <c r="B44" s="9" t="s">
        <v>129</v>
      </c>
      <c r="C44" s="6" t="s">
        <v>6</v>
      </c>
      <c r="D44" s="4">
        <v>9</v>
      </c>
      <c r="E44" s="37">
        <v>114.28</v>
      </c>
      <c r="F44" s="37">
        <v>85</v>
      </c>
      <c r="G44" s="37">
        <v>80</v>
      </c>
      <c r="H44" s="37">
        <v>5241</v>
      </c>
      <c r="I44" s="37">
        <v>3.2</v>
      </c>
      <c r="J44" s="39">
        <v>1</v>
      </c>
      <c r="K44" s="7">
        <v>12.165383269163456</v>
      </c>
      <c r="L44" s="7">
        <v>18.248566950771803</v>
      </c>
      <c r="M44" s="11">
        <v>51.500000000000007</v>
      </c>
      <c r="N44" s="7">
        <v>1</v>
      </c>
      <c r="O44" s="7">
        <v>19.749999999999996</v>
      </c>
      <c r="P44" s="4">
        <v>1</v>
      </c>
      <c r="Q44" s="8">
        <v>53.537288901309012</v>
      </c>
      <c r="R44" s="13"/>
    </row>
    <row r="45" spans="1:18" x14ac:dyDescent="0.25">
      <c r="A45" s="3">
        <v>189</v>
      </c>
      <c r="B45" s="9" t="s">
        <v>142</v>
      </c>
      <c r="C45" s="6" t="s">
        <v>58</v>
      </c>
      <c r="D45" s="4">
        <v>9</v>
      </c>
      <c r="E45" s="37">
        <v>6.4</v>
      </c>
      <c r="F45" s="37">
        <v>23</v>
      </c>
      <c r="G45" s="37">
        <v>20</v>
      </c>
      <c r="H45" s="37"/>
      <c r="I45" s="37">
        <v>3.2</v>
      </c>
      <c r="J45" s="39">
        <v>3</v>
      </c>
      <c r="K45" s="7">
        <v>46.034554687612392</v>
      </c>
      <c r="L45" s="7">
        <v>4.9378475278559009</v>
      </c>
      <c r="M45" s="11">
        <v>48.543689320388346</v>
      </c>
      <c r="N45" s="7">
        <v>1</v>
      </c>
      <c r="O45" s="7">
        <v>19.749999999999996</v>
      </c>
      <c r="P45" s="4">
        <v>1</v>
      </c>
      <c r="Q45" s="8">
        <v>53.383215015252674</v>
      </c>
      <c r="R45" s="13"/>
    </row>
    <row r="46" spans="1:18" x14ac:dyDescent="0.25">
      <c r="A46" s="3">
        <v>190</v>
      </c>
      <c r="B46" s="9" t="s">
        <v>135</v>
      </c>
      <c r="C46" s="6" t="s">
        <v>58</v>
      </c>
      <c r="D46" s="4">
        <v>9</v>
      </c>
      <c r="E46" s="37">
        <v>5</v>
      </c>
      <c r="F46" s="37">
        <v>70</v>
      </c>
      <c r="G46" s="37">
        <v>200</v>
      </c>
      <c r="H46" s="37">
        <v>9</v>
      </c>
      <c r="I46" s="37">
        <v>3.24</v>
      </c>
      <c r="J46" s="39">
        <v>195</v>
      </c>
      <c r="K46" s="7">
        <v>35.964495849697187</v>
      </c>
      <c r="L46" s="7">
        <v>15.028231606517958</v>
      </c>
      <c r="M46" s="11">
        <v>20.599999999999998</v>
      </c>
      <c r="N46" s="7">
        <v>1</v>
      </c>
      <c r="O46" s="7">
        <v>19.506172839506174</v>
      </c>
      <c r="P46" s="4">
        <v>1</v>
      </c>
      <c r="Q46" s="8">
        <v>53.368211447256627</v>
      </c>
      <c r="R46" s="13"/>
    </row>
    <row r="47" spans="1:18" x14ac:dyDescent="0.25">
      <c r="A47" s="3">
        <v>191</v>
      </c>
      <c r="B47" s="9" t="s">
        <v>275</v>
      </c>
      <c r="C47" s="6" t="s">
        <v>9</v>
      </c>
      <c r="D47" s="4">
        <v>9</v>
      </c>
      <c r="E47" s="37">
        <v>32</v>
      </c>
      <c r="F47" s="37">
        <v>180</v>
      </c>
      <c r="G47" s="37">
        <v>200</v>
      </c>
      <c r="H47" s="37">
        <v>10000</v>
      </c>
      <c r="I47" s="37">
        <v>10.199999999999999</v>
      </c>
      <c r="J47" s="39">
        <v>2080</v>
      </c>
      <c r="K47" s="7">
        <v>43.445625</v>
      </c>
      <c r="L47" s="7">
        <v>38.64402413104618</v>
      </c>
      <c r="M47" s="11">
        <v>20.599999999999998</v>
      </c>
      <c r="N47" s="7">
        <v>1</v>
      </c>
      <c r="O47" s="7">
        <v>6.196078431372551</v>
      </c>
      <c r="P47" s="4">
        <v>1</v>
      </c>
      <c r="Q47" s="8">
        <v>53.310125207966649</v>
      </c>
      <c r="R47" s="13"/>
    </row>
    <row r="48" spans="1:18" x14ac:dyDescent="0.25">
      <c r="A48" s="3">
        <v>195</v>
      </c>
      <c r="B48" s="9" t="s">
        <v>112</v>
      </c>
      <c r="C48" s="6" t="s">
        <v>9</v>
      </c>
      <c r="D48" s="10">
        <v>9</v>
      </c>
      <c r="E48" s="37">
        <v>72</v>
      </c>
      <c r="F48" s="37">
        <v>180</v>
      </c>
      <c r="G48" s="37">
        <v>470.4</v>
      </c>
      <c r="H48" s="37">
        <v>8</v>
      </c>
      <c r="I48" s="37">
        <v>0.2</v>
      </c>
      <c r="J48" s="39">
        <v>4.2</v>
      </c>
      <c r="K48" s="7">
        <v>19.309166666666666</v>
      </c>
      <c r="L48" s="7">
        <v>38.64402413104618</v>
      </c>
      <c r="M48" s="11">
        <v>8.7585034013605458</v>
      </c>
      <c r="N48" s="7">
        <v>1</v>
      </c>
      <c r="O48" s="7">
        <v>31.645569620253166</v>
      </c>
      <c r="P48" s="4">
        <v>1</v>
      </c>
      <c r="Q48" s="8">
        <v>53.155886961423306</v>
      </c>
      <c r="R48" s="13"/>
    </row>
    <row r="49" spans="1:26" x14ac:dyDescent="0.25">
      <c r="A49" s="3">
        <v>198</v>
      </c>
      <c r="B49" s="9" t="s">
        <v>270</v>
      </c>
      <c r="C49" s="6" t="s">
        <v>9</v>
      </c>
      <c r="D49" s="4">
        <v>9</v>
      </c>
      <c r="E49" s="37">
        <v>32.1</v>
      </c>
      <c r="F49" s="37">
        <v>168</v>
      </c>
      <c r="G49" s="37">
        <v>8</v>
      </c>
      <c r="H49" s="37">
        <v>5</v>
      </c>
      <c r="I49" s="37">
        <v>10</v>
      </c>
      <c r="J49" s="39">
        <v>3</v>
      </c>
      <c r="K49" s="7">
        <v>43.310280373831773</v>
      </c>
      <c r="L49" s="7">
        <v>36.067755855643107</v>
      </c>
      <c r="M49" s="11">
        <v>19.417475728155338</v>
      </c>
      <c r="N49" s="7">
        <v>1</v>
      </c>
      <c r="O49" s="7">
        <v>6.3199999999999994</v>
      </c>
      <c r="P49" s="4">
        <v>1</v>
      </c>
      <c r="Q49" s="8">
        <v>52.826199656858286</v>
      </c>
      <c r="R49" s="13"/>
    </row>
    <row r="50" spans="1:26" x14ac:dyDescent="0.25">
      <c r="A50" s="3">
        <v>201</v>
      </c>
      <c r="B50" s="9" t="s">
        <v>164</v>
      </c>
      <c r="C50" s="6" t="s">
        <v>160</v>
      </c>
      <c r="D50" s="4">
        <v>9</v>
      </c>
      <c r="E50" s="42">
        <v>40.82</v>
      </c>
      <c r="F50" s="37">
        <v>60</v>
      </c>
      <c r="G50" s="37">
        <v>320</v>
      </c>
      <c r="H50" s="37">
        <v>6</v>
      </c>
      <c r="I50" s="37">
        <v>2</v>
      </c>
      <c r="J50" s="39">
        <v>5</v>
      </c>
      <c r="K50" s="7">
        <v>34.058304752572269</v>
      </c>
      <c r="L50" s="7">
        <v>12.88134137701539</v>
      </c>
      <c r="M50" s="11">
        <v>12.875000000000004</v>
      </c>
      <c r="N50" s="7">
        <v>1</v>
      </c>
      <c r="O50" s="7">
        <v>31.6</v>
      </c>
      <c r="P50" s="4">
        <v>1</v>
      </c>
      <c r="Q50" s="8">
        <v>52.516184374588676</v>
      </c>
      <c r="R50" s="13"/>
    </row>
    <row r="51" spans="1:26" x14ac:dyDescent="0.25">
      <c r="A51" s="3">
        <v>202</v>
      </c>
      <c r="B51" s="9" t="s">
        <v>86</v>
      </c>
      <c r="C51" s="6" t="s">
        <v>85</v>
      </c>
      <c r="D51" s="4">
        <v>9</v>
      </c>
      <c r="E51" s="37">
        <v>50</v>
      </c>
      <c r="F51" s="37">
        <v>150</v>
      </c>
      <c r="G51" s="37">
        <v>90</v>
      </c>
      <c r="H51" s="37">
        <v>30000</v>
      </c>
      <c r="I51" s="37">
        <v>15</v>
      </c>
      <c r="J51" s="39">
        <v>15</v>
      </c>
      <c r="K51" s="7">
        <v>27.805200000000003</v>
      </c>
      <c r="L51" s="7">
        <v>32.203353442538479</v>
      </c>
      <c r="M51" s="11">
        <v>45.777777777777779</v>
      </c>
      <c r="N51" s="7">
        <v>1</v>
      </c>
      <c r="O51" s="7">
        <v>4.2133333333333338</v>
      </c>
      <c r="P51" s="4">
        <v>1</v>
      </c>
      <c r="Q51" s="8">
        <v>52.373076476638197</v>
      </c>
      <c r="R51" s="13"/>
    </row>
    <row r="52" spans="1:26" x14ac:dyDescent="0.25">
      <c r="A52" s="3">
        <v>205</v>
      </c>
      <c r="B52" s="9" t="s">
        <v>251</v>
      </c>
      <c r="C52" s="6" t="s">
        <v>12</v>
      </c>
      <c r="D52" s="4">
        <v>9</v>
      </c>
      <c r="E52" s="37">
        <v>40.81</v>
      </c>
      <c r="F52" s="37">
        <v>1008</v>
      </c>
      <c r="G52" s="37">
        <v>480</v>
      </c>
      <c r="H52" s="37">
        <v>3.7</v>
      </c>
      <c r="I52" s="37">
        <v>5.2</v>
      </c>
      <c r="J52" s="39">
        <v>4.0999999999999996</v>
      </c>
      <c r="K52" s="7">
        <v>34.066650330801266</v>
      </c>
      <c r="L52" s="7">
        <v>46.209325396825392</v>
      </c>
      <c r="M52" s="11">
        <v>8.5833333333333339</v>
      </c>
      <c r="N52" s="7">
        <v>1</v>
      </c>
      <c r="O52" s="7">
        <v>12.153846153846155</v>
      </c>
      <c r="P52" s="4">
        <v>1</v>
      </c>
      <c r="Q52" s="8">
        <v>52.154287744918939</v>
      </c>
      <c r="R52" s="13"/>
    </row>
    <row r="53" spans="1:26" x14ac:dyDescent="0.25">
      <c r="A53" s="3">
        <v>211</v>
      </c>
      <c r="B53" s="9" t="s">
        <v>388</v>
      </c>
      <c r="C53" s="6" t="s">
        <v>17</v>
      </c>
      <c r="D53" s="4">
        <v>9</v>
      </c>
      <c r="E53" s="37">
        <v>16</v>
      </c>
      <c r="F53" s="37">
        <v>23</v>
      </c>
      <c r="G53" s="37">
        <v>393.2</v>
      </c>
      <c r="H53" s="37">
        <v>9.9999999999999992E+22</v>
      </c>
      <c r="I53" s="37">
        <v>0.2</v>
      </c>
      <c r="J53" s="39">
        <v>2</v>
      </c>
      <c r="K53" s="7">
        <v>86.891249999999999</v>
      </c>
      <c r="L53" s="7">
        <v>4.9378475278559009</v>
      </c>
      <c r="M53" s="11">
        <v>10.478128179043745</v>
      </c>
      <c r="N53" s="7">
        <v>1</v>
      </c>
      <c r="O53" s="7">
        <v>31.645569620253166</v>
      </c>
      <c r="P53" s="4">
        <v>1</v>
      </c>
      <c r="Q53" s="8">
        <v>51.531103447399445</v>
      </c>
      <c r="R53" s="13"/>
    </row>
    <row r="54" spans="1:26" x14ac:dyDescent="0.25">
      <c r="A54" s="3">
        <v>212</v>
      </c>
      <c r="B54" s="9" t="s">
        <v>271</v>
      </c>
      <c r="C54" s="6" t="s">
        <v>9</v>
      </c>
      <c r="D54" s="4">
        <v>9</v>
      </c>
      <c r="E54" s="37">
        <v>3.2</v>
      </c>
      <c r="F54" s="37">
        <v>616</v>
      </c>
      <c r="G54" s="37">
        <v>320</v>
      </c>
      <c r="H54" s="37">
        <v>230</v>
      </c>
      <c r="I54" s="37">
        <v>10.199999999999999</v>
      </c>
      <c r="J54" s="39">
        <v>19</v>
      </c>
      <c r="K54" s="7">
        <v>23.017277343806196</v>
      </c>
      <c r="L54" s="7">
        <v>75.615259740259745</v>
      </c>
      <c r="M54" s="11">
        <v>12.875000000000004</v>
      </c>
      <c r="N54" s="7">
        <v>1</v>
      </c>
      <c r="O54" s="7">
        <v>6.196078431372551</v>
      </c>
      <c r="P54" s="4">
        <v>1</v>
      </c>
      <c r="Q54" s="8">
        <v>51.425275432655333</v>
      </c>
      <c r="R54" s="13"/>
    </row>
    <row r="55" spans="1:26" x14ac:dyDescent="0.25">
      <c r="A55" s="3">
        <v>217</v>
      </c>
      <c r="B55" s="2" t="s">
        <v>105</v>
      </c>
      <c r="C55" s="6" t="s">
        <v>9</v>
      </c>
      <c r="D55" s="4">
        <v>9</v>
      </c>
      <c r="E55" s="37">
        <v>40.799999999999997</v>
      </c>
      <c r="F55" s="37">
        <v>1008</v>
      </c>
      <c r="G55" s="37">
        <v>78.400000000000006</v>
      </c>
      <c r="H55" s="37">
        <v>6000000000000</v>
      </c>
      <c r="I55" s="37">
        <v>39.200000000000003</v>
      </c>
      <c r="J55" s="39">
        <v>2.5</v>
      </c>
      <c r="K55" s="7">
        <v>34.074999999999996</v>
      </c>
      <c r="L55" s="7">
        <v>46.209325396825392</v>
      </c>
      <c r="M55" s="11">
        <v>52.551020408163261</v>
      </c>
      <c r="N55" s="7">
        <v>1</v>
      </c>
      <c r="O55" s="7">
        <v>1.6122448979591839</v>
      </c>
      <c r="P55" s="4">
        <v>1</v>
      </c>
      <c r="Q55" s="8">
        <v>51.251776574807757</v>
      </c>
      <c r="R55" s="13"/>
    </row>
    <row r="56" spans="1:26" x14ac:dyDescent="0.25">
      <c r="A56" s="3">
        <v>220</v>
      </c>
      <c r="B56" s="9" t="s">
        <v>450</v>
      </c>
      <c r="C56" s="6" t="s">
        <v>34</v>
      </c>
      <c r="D56" s="4">
        <v>9</v>
      </c>
      <c r="E56" s="37">
        <v>10.6</v>
      </c>
      <c r="F56" s="37">
        <v>8.0640000000000001</v>
      </c>
      <c r="G56" s="37">
        <v>20</v>
      </c>
      <c r="H56" s="37">
        <v>10</v>
      </c>
      <c r="I56" s="37">
        <v>3.2</v>
      </c>
      <c r="J56" s="39">
        <v>13</v>
      </c>
      <c r="K56" s="7">
        <v>76.244731201358022</v>
      </c>
      <c r="L56" s="7">
        <v>1.7312522810708695</v>
      </c>
      <c r="M56" s="11">
        <v>48.543689320388346</v>
      </c>
      <c r="N56" s="7">
        <v>1</v>
      </c>
      <c r="O56" s="7">
        <v>19.749999999999996</v>
      </c>
      <c r="P56" s="4">
        <v>1</v>
      </c>
      <c r="Q56" s="8">
        <v>51.022700758900079</v>
      </c>
      <c r="R56" s="13"/>
    </row>
    <row r="57" spans="1:26" x14ac:dyDescent="0.25">
      <c r="A57" s="3">
        <v>223</v>
      </c>
      <c r="B57" s="9" t="s">
        <v>101</v>
      </c>
      <c r="C57" s="6" t="s">
        <v>9</v>
      </c>
      <c r="D57" s="4">
        <v>9</v>
      </c>
      <c r="E57" s="37">
        <v>4.9000000000000004</v>
      </c>
      <c r="F57" s="37">
        <v>70</v>
      </c>
      <c r="G57" s="37">
        <v>200</v>
      </c>
      <c r="H57" s="37">
        <v>90000</v>
      </c>
      <c r="I57" s="37">
        <v>6</v>
      </c>
      <c r="J57" s="39">
        <v>0.77</v>
      </c>
      <c r="K57" s="7">
        <v>35.245205932703243</v>
      </c>
      <c r="L57" s="7">
        <v>15.028231606517958</v>
      </c>
      <c r="M57" s="11">
        <v>20.599999999999998</v>
      </c>
      <c r="N57" s="7">
        <v>1</v>
      </c>
      <c r="O57" s="7">
        <v>10.533333333333335</v>
      </c>
      <c r="P57" s="4">
        <v>1</v>
      </c>
      <c r="Q57" s="8">
        <v>50.604409802411269</v>
      </c>
      <c r="R57" s="13"/>
    </row>
    <row r="58" spans="1:26" x14ac:dyDescent="0.25">
      <c r="A58" s="3">
        <v>225</v>
      </c>
      <c r="B58" s="9" t="s">
        <v>272</v>
      </c>
      <c r="C58" s="6" t="s">
        <v>9</v>
      </c>
      <c r="D58" s="10">
        <v>9</v>
      </c>
      <c r="E58" s="37">
        <v>2.4500000000000002</v>
      </c>
      <c r="F58" s="37">
        <v>75</v>
      </c>
      <c r="G58" s="37">
        <v>8</v>
      </c>
      <c r="H58" s="37">
        <v>3.4999999999999999E-18</v>
      </c>
      <c r="I58" s="37">
        <v>3.19</v>
      </c>
      <c r="J58" s="39">
        <v>19.559999999999999</v>
      </c>
      <c r="K58" s="7">
        <v>17.622602966351621</v>
      </c>
      <c r="L58" s="7">
        <v>16.101676721269243</v>
      </c>
      <c r="M58" s="11">
        <v>19.417475728155338</v>
      </c>
      <c r="N58" s="7">
        <v>1</v>
      </c>
      <c r="O58" s="7">
        <v>19.811912225705331</v>
      </c>
      <c r="P58" s="4">
        <v>1</v>
      </c>
      <c r="Q58" s="8">
        <v>50.380603258707069</v>
      </c>
      <c r="R58" s="13"/>
    </row>
    <row r="59" spans="1:26" x14ac:dyDescent="0.25">
      <c r="A59" s="3">
        <v>227</v>
      </c>
      <c r="B59" s="9" t="s">
        <v>380</v>
      </c>
      <c r="C59" s="6" t="s">
        <v>26</v>
      </c>
      <c r="D59" s="4">
        <v>9</v>
      </c>
      <c r="E59" s="37">
        <v>63</v>
      </c>
      <c r="F59" s="37">
        <v>84</v>
      </c>
      <c r="G59" s="37">
        <v>320</v>
      </c>
      <c r="H59" s="37">
        <v>1</v>
      </c>
      <c r="I59" s="37">
        <v>3.13</v>
      </c>
      <c r="J59" s="39">
        <v>40</v>
      </c>
      <c r="K59" s="7">
        <v>22.067619047619047</v>
      </c>
      <c r="L59" s="7">
        <v>18.033877927821553</v>
      </c>
      <c r="M59" s="11">
        <v>12.875000000000004</v>
      </c>
      <c r="N59" s="7">
        <v>1</v>
      </c>
      <c r="O59" s="7">
        <v>20.191693290734822</v>
      </c>
      <c r="P59" s="4">
        <v>1</v>
      </c>
      <c r="Q59" s="8">
        <v>50.147645821811089</v>
      </c>
      <c r="R59" s="13"/>
    </row>
    <row r="60" spans="1:26" x14ac:dyDescent="0.25">
      <c r="A60" s="3">
        <v>231</v>
      </c>
      <c r="B60" s="9" t="s">
        <v>64</v>
      </c>
      <c r="C60" s="6" t="s">
        <v>27</v>
      </c>
      <c r="D60" s="4">
        <v>9</v>
      </c>
      <c r="E60" s="37">
        <v>100</v>
      </c>
      <c r="F60" s="37">
        <v>252</v>
      </c>
      <c r="G60" s="37">
        <v>200</v>
      </c>
      <c r="H60" s="37">
        <v>20691</v>
      </c>
      <c r="I60" s="37">
        <v>10</v>
      </c>
      <c r="J60" s="39">
        <v>195</v>
      </c>
      <c r="K60" s="7">
        <v>13.9026</v>
      </c>
      <c r="L60" s="7">
        <v>54.101633783464649</v>
      </c>
      <c r="M60" s="11">
        <v>20.599999999999998</v>
      </c>
      <c r="N60" s="7">
        <v>1</v>
      </c>
      <c r="O60" s="7">
        <v>6.3199999999999994</v>
      </c>
      <c r="P60" s="4">
        <v>1</v>
      </c>
      <c r="Q60" s="8">
        <v>49.908907065567263</v>
      </c>
      <c r="R60" s="13"/>
    </row>
    <row r="61" spans="1:26" x14ac:dyDescent="0.25">
      <c r="A61" s="3">
        <v>232</v>
      </c>
      <c r="B61" s="9" t="s">
        <v>213</v>
      </c>
      <c r="C61" s="6" t="s">
        <v>211</v>
      </c>
      <c r="D61" s="4">
        <v>9</v>
      </c>
      <c r="E61" s="40">
        <v>20</v>
      </c>
      <c r="F61" s="37">
        <v>52.5</v>
      </c>
      <c r="G61" s="37">
        <v>8</v>
      </c>
      <c r="H61" s="37">
        <v>53</v>
      </c>
      <c r="I61" s="37">
        <v>10.199999999999999</v>
      </c>
      <c r="J61" s="39"/>
      <c r="K61" s="7">
        <v>69.512999999999991</v>
      </c>
      <c r="L61" s="7">
        <v>11.27117370488847</v>
      </c>
      <c r="M61" s="11">
        <v>19.417475728155338</v>
      </c>
      <c r="N61" s="7">
        <v>1</v>
      </c>
      <c r="O61" s="7">
        <v>6.196078431372551</v>
      </c>
      <c r="P61" s="4">
        <v>1</v>
      </c>
      <c r="Q61" s="8">
        <v>49.743448523448961</v>
      </c>
      <c r="R61" s="13"/>
    </row>
    <row r="62" spans="1:26" x14ac:dyDescent="0.25">
      <c r="A62" s="3">
        <v>233</v>
      </c>
      <c r="B62" s="9" t="s">
        <v>74</v>
      </c>
      <c r="C62" s="6" t="s">
        <v>30</v>
      </c>
      <c r="D62" s="4">
        <v>9</v>
      </c>
      <c r="E62" s="37">
        <v>14</v>
      </c>
      <c r="F62" s="37">
        <v>80</v>
      </c>
      <c r="G62" s="37">
        <v>800</v>
      </c>
      <c r="H62" s="37">
        <v>1E+27</v>
      </c>
      <c r="I62" s="37">
        <v>6</v>
      </c>
      <c r="J62" s="39">
        <v>17.399999999999999</v>
      </c>
      <c r="K62" s="7">
        <v>99.304285714285712</v>
      </c>
      <c r="L62" s="7">
        <v>17.175121836020523</v>
      </c>
      <c r="M62" s="11">
        <v>5.1500000000000012</v>
      </c>
      <c r="N62" s="7">
        <v>1</v>
      </c>
      <c r="O62" s="7">
        <v>10.533333333333335</v>
      </c>
      <c r="P62" s="4">
        <v>1</v>
      </c>
      <c r="Q62" s="8">
        <v>49.662408753772816</v>
      </c>
      <c r="R62" s="13"/>
    </row>
    <row r="63" spans="1:26" x14ac:dyDescent="0.25">
      <c r="A63" s="3">
        <v>235</v>
      </c>
      <c r="B63" s="9" t="s">
        <v>278</v>
      </c>
      <c r="C63" s="6" t="s">
        <v>9</v>
      </c>
      <c r="D63" s="4">
        <v>9</v>
      </c>
      <c r="E63" s="37">
        <v>1</v>
      </c>
      <c r="F63" s="37">
        <v>2400</v>
      </c>
      <c r="G63" s="37">
        <v>100</v>
      </c>
      <c r="H63" s="37">
        <v>2.0000000000000001E+40</v>
      </c>
      <c r="I63" s="37">
        <v>4</v>
      </c>
      <c r="J63" s="39">
        <v>2578</v>
      </c>
      <c r="K63" s="7">
        <v>7.1928991699394356</v>
      </c>
      <c r="L63" s="7">
        <v>19.407916666666669</v>
      </c>
      <c r="M63" s="11">
        <v>41.2</v>
      </c>
      <c r="N63" s="7">
        <v>1</v>
      </c>
      <c r="O63" s="7">
        <v>15.800000000000002</v>
      </c>
      <c r="P63" s="4">
        <v>1</v>
      </c>
      <c r="Q63" s="8">
        <v>49.584371941523074</v>
      </c>
      <c r="R63" s="13"/>
    </row>
    <row r="64" spans="1:26" x14ac:dyDescent="0.25">
      <c r="A64" s="3">
        <v>236</v>
      </c>
      <c r="B64" s="9" t="s">
        <v>134</v>
      </c>
      <c r="C64" s="6" t="s">
        <v>58</v>
      </c>
      <c r="D64" s="4">
        <v>9</v>
      </c>
      <c r="E64" s="37">
        <v>11.12</v>
      </c>
      <c r="F64" s="37">
        <v>93.3</v>
      </c>
      <c r="G64" s="37">
        <v>784</v>
      </c>
      <c r="H64" s="37">
        <v>2850000000000</v>
      </c>
      <c r="I64" s="37">
        <v>6.24</v>
      </c>
      <c r="J64" s="39">
        <v>0.377</v>
      </c>
      <c r="K64" s="7">
        <v>79.985038769726529</v>
      </c>
      <c r="L64" s="7">
        <v>20.030485841258937</v>
      </c>
      <c r="M64" s="11">
        <v>5.255102040816328</v>
      </c>
      <c r="N64" s="7">
        <v>1</v>
      </c>
      <c r="O64" s="7">
        <v>10.128205128205128</v>
      </c>
      <c r="P64" s="4">
        <v>1.0169761273209552</v>
      </c>
      <c r="Q64" s="8">
        <v>49.381246432079081</v>
      </c>
      <c r="R64" s="13"/>
      <c r="Z64" s="31"/>
    </row>
    <row r="65" spans="1:24" x14ac:dyDescent="0.25">
      <c r="A65" s="3">
        <v>238</v>
      </c>
      <c r="B65" s="9" t="s">
        <v>68</v>
      </c>
      <c r="C65" s="6" t="s">
        <v>27</v>
      </c>
      <c r="D65" s="4">
        <v>9</v>
      </c>
      <c r="E65" s="37">
        <v>3</v>
      </c>
      <c r="F65" s="37">
        <v>297</v>
      </c>
      <c r="G65" s="37"/>
      <c r="H65" s="37"/>
      <c r="I65" s="37">
        <v>10</v>
      </c>
      <c r="J65" s="39">
        <v>0.04</v>
      </c>
      <c r="K65" s="7">
        <v>21.578697509818308</v>
      </c>
      <c r="L65" s="7">
        <v>63.762639816226198</v>
      </c>
      <c r="M65" s="11">
        <v>1</v>
      </c>
      <c r="N65" s="7">
        <v>1</v>
      </c>
      <c r="O65" s="7">
        <v>6.3199999999999994</v>
      </c>
      <c r="P65" s="4">
        <v>9.5850000000000009</v>
      </c>
      <c r="Q65" s="8">
        <v>49.209007114638027</v>
      </c>
      <c r="R65" s="13"/>
      <c r="S65" s="30"/>
      <c r="V65" s="30"/>
      <c r="X65" s="30"/>
    </row>
    <row r="66" spans="1:24" x14ac:dyDescent="0.25">
      <c r="A66" s="3">
        <v>239</v>
      </c>
      <c r="B66" s="9" t="s">
        <v>399</v>
      </c>
      <c r="C66" s="6" t="s">
        <v>17</v>
      </c>
      <c r="D66" s="4">
        <v>9</v>
      </c>
      <c r="E66" s="37">
        <v>30</v>
      </c>
      <c r="F66" s="37">
        <v>180</v>
      </c>
      <c r="G66" s="37">
        <v>5000</v>
      </c>
      <c r="H66" s="37">
        <v>1000000</v>
      </c>
      <c r="I66" s="37">
        <v>20</v>
      </c>
      <c r="J66" s="39">
        <v>0.1</v>
      </c>
      <c r="K66" s="7">
        <v>46.341999999999999</v>
      </c>
      <c r="L66" s="7">
        <v>38.64402413104618</v>
      </c>
      <c r="M66" s="11">
        <v>1</v>
      </c>
      <c r="N66" s="7">
        <v>3.6284470246734406</v>
      </c>
      <c r="O66" s="7">
        <v>3.1600000000000006</v>
      </c>
      <c r="P66" s="4">
        <v>3.8339999999999996</v>
      </c>
      <c r="Q66" s="8">
        <v>48.961170954321467</v>
      </c>
      <c r="R66" s="13"/>
    </row>
    <row r="67" spans="1:24" x14ac:dyDescent="0.25">
      <c r="A67" s="3">
        <v>241</v>
      </c>
      <c r="B67" s="2" t="s">
        <v>107</v>
      </c>
      <c r="C67" s="6" t="s">
        <v>9</v>
      </c>
      <c r="D67" s="4">
        <v>9</v>
      </c>
      <c r="E67" s="37">
        <v>6.83</v>
      </c>
      <c r="F67" s="37">
        <v>407</v>
      </c>
      <c r="G67" s="37">
        <v>1766</v>
      </c>
      <c r="H67" s="37">
        <v>5.6000000000000003E+31</v>
      </c>
      <c r="I67" s="37">
        <v>8.23</v>
      </c>
      <c r="J67" s="39">
        <v>0.87</v>
      </c>
      <c r="K67" s="7">
        <v>49.127501330686343</v>
      </c>
      <c r="L67" s="7">
        <v>87.378432340754415</v>
      </c>
      <c r="M67" s="11">
        <v>2.3329558323895805</v>
      </c>
      <c r="N67" s="7">
        <v>1</v>
      </c>
      <c r="O67" s="7">
        <v>7.6792223572296487</v>
      </c>
      <c r="P67" s="4">
        <v>1</v>
      </c>
      <c r="Q67" s="8">
        <v>48.859526846989141</v>
      </c>
      <c r="R67" s="13"/>
    </row>
    <row r="68" spans="1:24" x14ac:dyDescent="0.25">
      <c r="A68" s="3">
        <v>243</v>
      </c>
      <c r="B68" s="9" t="s">
        <v>151</v>
      </c>
      <c r="C68" s="6" t="s">
        <v>34</v>
      </c>
      <c r="D68" s="4">
        <v>9</v>
      </c>
      <c r="E68" s="37">
        <v>12.5</v>
      </c>
      <c r="F68" s="37">
        <v>42</v>
      </c>
      <c r="G68" s="37">
        <v>200</v>
      </c>
      <c r="H68" s="37">
        <v>50.35</v>
      </c>
      <c r="I68" s="37">
        <v>14</v>
      </c>
      <c r="J68" s="39">
        <v>3</v>
      </c>
      <c r="K68" s="7">
        <v>89.911239624242938</v>
      </c>
      <c r="L68" s="7">
        <v>9.0169389639107766</v>
      </c>
      <c r="M68" s="11">
        <v>20.599999999999998</v>
      </c>
      <c r="N68" s="7">
        <v>1</v>
      </c>
      <c r="O68" s="7">
        <v>4.5142857142857133</v>
      </c>
      <c r="P68" s="4">
        <v>1</v>
      </c>
      <c r="Q68" s="8">
        <v>48.773293783097181</v>
      </c>
      <c r="R68" s="13"/>
    </row>
    <row r="69" spans="1:24" x14ac:dyDescent="0.25">
      <c r="A69" s="3">
        <v>244</v>
      </c>
      <c r="B69" s="9" t="s">
        <v>336</v>
      </c>
      <c r="C69" s="6" t="s">
        <v>30</v>
      </c>
      <c r="D69" s="4">
        <v>9</v>
      </c>
      <c r="E69" s="37">
        <v>11.1</v>
      </c>
      <c r="F69" s="37">
        <v>31.5</v>
      </c>
      <c r="G69" s="37">
        <v>200</v>
      </c>
      <c r="H69" s="37">
        <v>50</v>
      </c>
      <c r="I69" s="37">
        <v>9.9600000000000009</v>
      </c>
      <c r="J69" s="39">
        <v>1.9</v>
      </c>
      <c r="K69" s="7">
        <v>79.84118078632774</v>
      </c>
      <c r="L69" s="7">
        <v>6.7627042229330812</v>
      </c>
      <c r="M69" s="11">
        <v>20.599999999999998</v>
      </c>
      <c r="N69" s="7">
        <v>1</v>
      </c>
      <c r="O69" s="7">
        <v>6.3453815261044184</v>
      </c>
      <c r="P69" s="4">
        <v>1</v>
      </c>
      <c r="Q69" s="8">
        <v>48.486723047345592</v>
      </c>
      <c r="R69" s="13"/>
    </row>
    <row r="70" spans="1:24" x14ac:dyDescent="0.25">
      <c r="A70" s="3">
        <v>245</v>
      </c>
      <c r="B70" s="9" t="s">
        <v>66</v>
      </c>
      <c r="C70" s="6" t="s">
        <v>27</v>
      </c>
      <c r="D70" s="4">
        <v>9</v>
      </c>
      <c r="E70" s="37">
        <v>9.8000000000000007</v>
      </c>
      <c r="F70" s="37">
        <v>37.5</v>
      </c>
      <c r="G70" s="37">
        <v>8</v>
      </c>
      <c r="H70" s="37">
        <v>0</v>
      </c>
      <c r="I70" s="37">
        <v>10</v>
      </c>
      <c r="J70" s="39">
        <v>195</v>
      </c>
      <c r="K70" s="7">
        <v>70.490411865406486</v>
      </c>
      <c r="L70" s="7">
        <v>8.0508383606346214</v>
      </c>
      <c r="M70" s="11">
        <v>19.417475728155338</v>
      </c>
      <c r="N70" s="7">
        <v>1</v>
      </c>
      <c r="O70" s="7">
        <v>6.3199999999999994</v>
      </c>
      <c r="P70" s="4">
        <v>1</v>
      </c>
      <c r="Q70" s="8">
        <v>48.428810045918695</v>
      </c>
      <c r="R70" s="13"/>
    </row>
    <row r="71" spans="1:24" x14ac:dyDescent="0.25">
      <c r="A71" s="3">
        <v>251</v>
      </c>
      <c r="B71" s="9" t="s">
        <v>149</v>
      </c>
      <c r="C71" s="6" t="s">
        <v>19</v>
      </c>
      <c r="D71" s="4">
        <v>9</v>
      </c>
      <c r="E71" s="37">
        <v>60</v>
      </c>
      <c r="F71" s="37">
        <v>7</v>
      </c>
      <c r="G71" s="37">
        <v>10</v>
      </c>
      <c r="H71" s="37">
        <v>1000000</v>
      </c>
      <c r="I71" s="37">
        <v>12</v>
      </c>
      <c r="J71" s="39">
        <v>0.1</v>
      </c>
      <c r="K71" s="7">
        <v>23.170999999999999</v>
      </c>
      <c r="L71" s="7">
        <v>1.5028231606517957</v>
      </c>
      <c r="M71" s="11">
        <v>24.271844660194173</v>
      </c>
      <c r="N71" s="7">
        <v>3.6284470246734406</v>
      </c>
      <c r="O71" s="7">
        <v>5.2666666666666675</v>
      </c>
      <c r="P71" s="4">
        <v>3.8339999999999996</v>
      </c>
      <c r="Q71" s="8">
        <v>47.918641682623374</v>
      </c>
      <c r="R71" s="13"/>
    </row>
    <row r="72" spans="1:24" x14ac:dyDescent="0.25">
      <c r="A72" s="3">
        <v>252</v>
      </c>
      <c r="B72" s="9" t="s">
        <v>408</v>
      </c>
      <c r="C72" s="6" t="s">
        <v>27</v>
      </c>
      <c r="D72" s="10">
        <v>9</v>
      </c>
      <c r="E72" s="37">
        <v>150</v>
      </c>
      <c r="F72" s="37">
        <v>100</v>
      </c>
      <c r="G72" s="37">
        <v>20</v>
      </c>
      <c r="H72" s="37">
        <v>12</v>
      </c>
      <c r="I72" s="37">
        <v>10</v>
      </c>
      <c r="J72" s="39">
        <v>5</v>
      </c>
      <c r="K72" s="7">
        <v>9.268399999999998</v>
      </c>
      <c r="L72" s="7">
        <v>21.468902295025657</v>
      </c>
      <c r="M72" s="11">
        <v>48.543689320388346</v>
      </c>
      <c r="N72" s="7">
        <v>1</v>
      </c>
      <c r="O72" s="7">
        <v>6.3199999999999994</v>
      </c>
      <c r="P72" s="4">
        <v>1</v>
      </c>
      <c r="Q72" s="8">
        <v>47.856644659811934</v>
      </c>
      <c r="R72" s="13"/>
    </row>
    <row r="73" spans="1:24" x14ac:dyDescent="0.25">
      <c r="A73" s="3">
        <v>254</v>
      </c>
      <c r="B73" s="9" t="s">
        <v>377</v>
      </c>
      <c r="C73" s="6" t="s">
        <v>26</v>
      </c>
      <c r="D73" s="4">
        <v>9</v>
      </c>
      <c r="E73" s="37">
        <v>11</v>
      </c>
      <c r="F73" s="37">
        <v>250</v>
      </c>
      <c r="G73" s="37">
        <v>2000</v>
      </c>
      <c r="H73" s="37">
        <v>966</v>
      </c>
      <c r="I73" s="37">
        <v>10</v>
      </c>
      <c r="J73" s="39">
        <v>14.5</v>
      </c>
      <c r="K73" s="7">
        <v>79.121890869333797</v>
      </c>
      <c r="L73" s="7">
        <v>53.672255737564136</v>
      </c>
      <c r="M73" s="11">
        <v>2.0600000000000005</v>
      </c>
      <c r="N73" s="7">
        <v>1</v>
      </c>
      <c r="O73" s="7">
        <v>6.3199999999999994</v>
      </c>
      <c r="P73" s="4">
        <v>1</v>
      </c>
      <c r="Q73" s="8">
        <v>47.426308044122621</v>
      </c>
      <c r="R73" s="13"/>
    </row>
    <row r="74" spans="1:24" x14ac:dyDescent="0.25">
      <c r="A74" s="3">
        <v>257</v>
      </c>
      <c r="B74" s="9" t="s">
        <v>67</v>
      </c>
      <c r="C74" s="6" t="s">
        <v>27</v>
      </c>
      <c r="D74" s="10">
        <v>9</v>
      </c>
      <c r="E74" s="37">
        <v>23</v>
      </c>
      <c r="F74" s="37">
        <v>56.4</v>
      </c>
      <c r="G74" s="37">
        <v>904</v>
      </c>
      <c r="H74" s="37">
        <v>8000</v>
      </c>
      <c r="I74" s="37">
        <v>4</v>
      </c>
      <c r="J74" s="39">
        <v>0.65</v>
      </c>
      <c r="K74" s="7">
        <v>60.446086956521732</v>
      </c>
      <c r="L74" s="7">
        <v>12.108460894394465</v>
      </c>
      <c r="M74" s="11">
        <v>4.5575221238938051</v>
      </c>
      <c r="N74" s="7">
        <v>1</v>
      </c>
      <c r="O74" s="7">
        <v>15.800000000000002</v>
      </c>
      <c r="P74" s="4">
        <v>1</v>
      </c>
      <c r="Q74" s="8">
        <v>47.218430076015864</v>
      </c>
      <c r="R74" s="13"/>
    </row>
    <row r="75" spans="1:24" x14ac:dyDescent="0.25">
      <c r="A75" s="3">
        <v>260</v>
      </c>
      <c r="B75" s="9" t="s">
        <v>391</v>
      </c>
      <c r="C75" s="6" t="s">
        <v>17</v>
      </c>
      <c r="D75" s="4">
        <v>9</v>
      </c>
      <c r="E75" s="37">
        <v>30</v>
      </c>
      <c r="F75" s="37">
        <v>240</v>
      </c>
      <c r="G75" s="37">
        <v>200</v>
      </c>
      <c r="H75" s="37">
        <v>2000000000000</v>
      </c>
      <c r="I75" s="37">
        <v>980</v>
      </c>
      <c r="J75" s="38">
        <v>5</v>
      </c>
      <c r="K75" s="7">
        <v>46.341999999999999</v>
      </c>
      <c r="L75" s="7">
        <v>51.525365508061569</v>
      </c>
      <c r="M75" s="11">
        <v>20.599999999999998</v>
      </c>
      <c r="N75" s="7">
        <v>1</v>
      </c>
      <c r="O75" s="7">
        <v>1</v>
      </c>
      <c r="P75" s="4">
        <v>1</v>
      </c>
      <c r="Q75" s="8">
        <v>46.918630744847405</v>
      </c>
      <c r="R75" s="13"/>
    </row>
    <row r="76" spans="1:24" x14ac:dyDescent="0.25">
      <c r="A76" s="3">
        <v>263</v>
      </c>
      <c r="B76" s="9" t="s">
        <v>206</v>
      </c>
      <c r="C76" s="6" t="s">
        <v>200</v>
      </c>
      <c r="D76" s="4">
        <v>9</v>
      </c>
      <c r="E76" s="37">
        <v>9</v>
      </c>
      <c r="F76" s="37">
        <v>25</v>
      </c>
      <c r="G76" s="37">
        <v>200</v>
      </c>
      <c r="H76" s="37">
        <v>8</v>
      </c>
      <c r="I76" s="37">
        <v>10</v>
      </c>
      <c r="J76" s="39">
        <v>4</v>
      </c>
      <c r="K76" s="7">
        <v>64.736092529454922</v>
      </c>
      <c r="L76" s="7">
        <v>5.3672255737564134</v>
      </c>
      <c r="M76" s="11">
        <v>20.599999999999998</v>
      </c>
      <c r="N76" s="7">
        <v>1</v>
      </c>
      <c r="O76" s="7">
        <v>6.3199999999999994</v>
      </c>
      <c r="P76" s="4">
        <v>1</v>
      </c>
      <c r="Q76" s="8">
        <v>46.554806286933619</v>
      </c>
      <c r="R76" s="13"/>
    </row>
    <row r="77" spans="1:24" x14ac:dyDescent="0.25">
      <c r="A77" s="3">
        <v>264</v>
      </c>
      <c r="B77" s="9" t="s">
        <v>109</v>
      </c>
      <c r="C77" s="6" t="s">
        <v>9</v>
      </c>
      <c r="D77" s="4">
        <v>9</v>
      </c>
      <c r="E77" s="37">
        <v>23</v>
      </c>
      <c r="F77" s="37">
        <v>460</v>
      </c>
      <c r="G77" s="37">
        <v>2000</v>
      </c>
      <c r="H77" s="37">
        <v>9.7600000000000006E-7</v>
      </c>
      <c r="I77" s="37">
        <v>18</v>
      </c>
      <c r="J77" s="39">
        <v>9</v>
      </c>
      <c r="K77" s="7">
        <v>60.446086956521732</v>
      </c>
      <c r="L77" s="7">
        <v>98.756950557118017</v>
      </c>
      <c r="M77" s="11">
        <v>2.0600000000000005</v>
      </c>
      <c r="N77" s="7">
        <v>1</v>
      </c>
      <c r="O77" s="7">
        <v>3.511111111111112</v>
      </c>
      <c r="P77" s="4">
        <v>1</v>
      </c>
      <c r="Q77" s="8">
        <v>46.352476563358572</v>
      </c>
      <c r="R77" s="13"/>
    </row>
    <row r="78" spans="1:24" x14ac:dyDescent="0.25">
      <c r="A78" s="3">
        <v>270</v>
      </c>
      <c r="B78" s="9" t="s">
        <v>379</v>
      </c>
      <c r="C78" s="6" t="s">
        <v>26</v>
      </c>
      <c r="D78" s="4">
        <v>9</v>
      </c>
      <c r="E78" s="37">
        <v>11.43</v>
      </c>
      <c r="F78" s="37">
        <v>252</v>
      </c>
      <c r="G78" s="37">
        <v>480</v>
      </c>
      <c r="H78" s="37"/>
      <c r="I78" s="37"/>
      <c r="J78" s="39"/>
      <c r="K78" s="7">
        <v>82.21483751240774</v>
      </c>
      <c r="L78" s="7">
        <v>54.101633783464649</v>
      </c>
      <c r="M78" s="11">
        <v>8.5833333333333339</v>
      </c>
      <c r="N78" s="7">
        <v>1</v>
      </c>
      <c r="O78" s="7">
        <v>1</v>
      </c>
      <c r="P78" s="4">
        <v>1</v>
      </c>
      <c r="Q78" s="8">
        <v>45.818165617648347</v>
      </c>
      <c r="R78" s="13"/>
    </row>
    <row r="79" spans="1:24" x14ac:dyDescent="0.25">
      <c r="A79" s="3">
        <v>277</v>
      </c>
      <c r="B79" s="9" t="s">
        <v>365</v>
      </c>
      <c r="C79" s="6" t="s">
        <v>85</v>
      </c>
      <c r="D79" s="4">
        <v>9</v>
      </c>
      <c r="E79" s="37">
        <v>36</v>
      </c>
      <c r="F79" s="37">
        <v>31</v>
      </c>
      <c r="G79" s="37">
        <v>13.5</v>
      </c>
      <c r="H79" s="37">
        <v>100000</v>
      </c>
      <c r="I79" s="37">
        <v>16</v>
      </c>
      <c r="J79" s="39">
        <v>6</v>
      </c>
      <c r="K79" s="7">
        <v>38.618333333333332</v>
      </c>
      <c r="L79" s="7">
        <v>6.6553597114579537</v>
      </c>
      <c r="M79" s="11">
        <v>32.766990291262132</v>
      </c>
      <c r="N79" s="7">
        <v>1</v>
      </c>
      <c r="O79" s="7">
        <v>3.9500000000000006</v>
      </c>
      <c r="P79" s="4">
        <v>1</v>
      </c>
      <c r="Q79" s="8">
        <v>45.219987082789608</v>
      </c>
      <c r="R79" s="13"/>
    </row>
    <row r="80" spans="1:24" x14ac:dyDescent="0.25">
      <c r="A80" s="3">
        <v>278</v>
      </c>
      <c r="B80" s="9" t="s">
        <v>137</v>
      </c>
      <c r="C80" s="6" t="s">
        <v>58</v>
      </c>
      <c r="D80" s="4">
        <v>9</v>
      </c>
      <c r="E80" s="37">
        <v>4</v>
      </c>
      <c r="F80" s="37">
        <v>2160</v>
      </c>
      <c r="G80" s="37">
        <v>384</v>
      </c>
      <c r="H80" s="37"/>
      <c r="I80" s="37">
        <v>12.8</v>
      </c>
      <c r="J80" s="39"/>
      <c r="K80" s="7">
        <v>28.771596679757739</v>
      </c>
      <c r="L80" s="7">
        <v>21.564351851851857</v>
      </c>
      <c r="M80" s="11">
        <v>10.729166666666668</v>
      </c>
      <c r="N80" s="7">
        <v>1</v>
      </c>
      <c r="O80" s="7">
        <v>4.9375000000000009</v>
      </c>
      <c r="P80" s="4">
        <v>1</v>
      </c>
      <c r="Q80" s="8">
        <v>45.167734733535085</v>
      </c>
      <c r="R80" s="13"/>
    </row>
    <row r="81" spans="1:25" x14ac:dyDescent="0.25">
      <c r="A81" s="3">
        <v>279</v>
      </c>
      <c r="B81" s="9" t="s">
        <v>398</v>
      </c>
      <c r="C81" s="6" t="s">
        <v>17</v>
      </c>
      <c r="D81" s="10">
        <v>9</v>
      </c>
      <c r="E81" s="37">
        <v>180</v>
      </c>
      <c r="F81" s="37">
        <v>300</v>
      </c>
      <c r="G81" s="37"/>
      <c r="H81" s="37">
        <v>25</v>
      </c>
      <c r="I81" s="37">
        <v>9.8000000000000007</v>
      </c>
      <c r="J81" s="38">
        <v>3.7749999999999999E-2</v>
      </c>
      <c r="K81" s="7">
        <v>7.7236666666666665</v>
      </c>
      <c r="L81" s="7">
        <v>64.406706885076957</v>
      </c>
      <c r="M81" s="11">
        <v>1</v>
      </c>
      <c r="N81" s="7">
        <v>1</v>
      </c>
      <c r="O81" s="7">
        <v>6.4489795918367347</v>
      </c>
      <c r="P81" s="4">
        <v>10.156291390728478</v>
      </c>
      <c r="Q81" s="8">
        <v>45.129807719067266</v>
      </c>
      <c r="R81" s="13"/>
    </row>
    <row r="82" spans="1:25" x14ac:dyDescent="0.25">
      <c r="A82" s="3">
        <v>285</v>
      </c>
      <c r="B82" s="9" t="s">
        <v>217</v>
      </c>
      <c r="C82" s="6" t="s">
        <v>211</v>
      </c>
      <c r="D82" s="4">
        <v>9</v>
      </c>
      <c r="E82" s="37">
        <v>3.2</v>
      </c>
      <c r="F82" s="37">
        <v>66.25</v>
      </c>
      <c r="G82" s="37">
        <v>8</v>
      </c>
      <c r="H82" s="37"/>
      <c r="I82" s="37">
        <v>13.2</v>
      </c>
      <c r="J82" s="39">
        <v>26</v>
      </c>
      <c r="K82" s="7">
        <v>23.017277343806196</v>
      </c>
      <c r="L82" s="7">
        <v>14.223147770454499</v>
      </c>
      <c r="M82" s="11">
        <v>19.417475728155338</v>
      </c>
      <c r="N82" s="7">
        <v>1</v>
      </c>
      <c r="O82" s="7">
        <v>4.7878787878787881</v>
      </c>
      <c r="P82" s="4">
        <v>1</v>
      </c>
      <c r="Q82" s="8">
        <v>44.833855908945573</v>
      </c>
      <c r="R82" s="13"/>
    </row>
    <row r="83" spans="1:25" x14ac:dyDescent="0.25">
      <c r="A83" s="3">
        <v>289</v>
      </c>
      <c r="B83" s="9" t="s">
        <v>226</v>
      </c>
      <c r="C83" s="6" t="s">
        <v>58</v>
      </c>
      <c r="D83" s="10">
        <v>9</v>
      </c>
      <c r="E83" s="37">
        <v>11</v>
      </c>
      <c r="F83" s="37">
        <v>5</v>
      </c>
      <c r="G83" s="37">
        <v>78.400000000000006</v>
      </c>
      <c r="H83" s="37"/>
      <c r="I83" s="37">
        <v>10</v>
      </c>
      <c r="J83" s="38"/>
      <c r="K83" s="7">
        <v>79.121890869333797</v>
      </c>
      <c r="L83" s="7">
        <v>1.0734451147512825</v>
      </c>
      <c r="M83" s="11">
        <v>52.551020408163261</v>
      </c>
      <c r="N83" s="7">
        <v>1</v>
      </c>
      <c r="O83" s="7">
        <v>6.3199999999999994</v>
      </c>
      <c r="P83" s="4">
        <v>1</v>
      </c>
      <c r="Q83" s="8">
        <v>44.503747330557871</v>
      </c>
      <c r="R83" s="13"/>
    </row>
    <row r="84" spans="1:25" x14ac:dyDescent="0.25">
      <c r="A84" s="3">
        <v>290</v>
      </c>
      <c r="B84" s="9" t="s">
        <v>71</v>
      </c>
      <c r="C84" s="6" t="s">
        <v>30</v>
      </c>
      <c r="D84" s="4">
        <v>9</v>
      </c>
      <c r="E84" s="37">
        <v>8</v>
      </c>
      <c r="F84" s="37">
        <v>32</v>
      </c>
      <c r="G84" s="37">
        <v>170</v>
      </c>
      <c r="H84" s="37">
        <v>469000000000</v>
      </c>
      <c r="I84" s="37">
        <v>22</v>
      </c>
      <c r="J84" s="39">
        <v>1.62</v>
      </c>
      <c r="K84" s="7">
        <v>57.543193359515485</v>
      </c>
      <c r="L84" s="7">
        <v>6.8700487344082104</v>
      </c>
      <c r="M84" s="11">
        <v>24.235294117647062</v>
      </c>
      <c r="N84" s="7">
        <v>1</v>
      </c>
      <c r="O84" s="7">
        <v>2.8727272727272735</v>
      </c>
      <c r="P84" s="4">
        <v>1</v>
      </c>
      <c r="Q84" s="8">
        <v>44.396964693573508</v>
      </c>
      <c r="R84" s="13"/>
    </row>
    <row r="85" spans="1:25" x14ac:dyDescent="0.25">
      <c r="A85" s="3">
        <v>293</v>
      </c>
      <c r="B85" s="9" t="s">
        <v>141</v>
      </c>
      <c r="C85" s="6" t="s">
        <v>58</v>
      </c>
      <c r="D85" s="10">
        <v>9</v>
      </c>
      <c r="E85" s="37">
        <v>40</v>
      </c>
      <c r="F85" s="37">
        <v>360</v>
      </c>
      <c r="G85" s="37">
        <v>4</v>
      </c>
      <c r="H85" s="37">
        <v>6</v>
      </c>
      <c r="I85" s="37">
        <v>245</v>
      </c>
      <c r="J85" s="38">
        <v>37.75</v>
      </c>
      <c r="K85" s="7">
        <v>34.756499999999996</v>
      </c>
      <c r="L85" s="7">
        <v>77.28804826209236</v>
      </c>
      <c r="M85" s="11">
        <v>9.7087378640776709</v>
      </c>
      <c r="N85" s="7">
        <v>1</v>
      </c>
      <c r="O85" s="7">
        <v>1</v>
      </c>
      <c r="P85" s="4">
        <v>1</v>
      </c>
      <c r="Q85" s="8">
        <v>44.163111518577971</v>
      </c>
      <c r="R85" s="13"/>
    </row>
    <row r="86" spans="1:25" x14ac:dyDescent="0.25">
      <c r="A86" s="3">
        <v>294</v>
      </c>
      <c r="B86" s="9" t="s">
        <v>162</v>
      </c>
      <c r="C86" s="6" t="s">
        <v>160</v>
      </c>
      <c r="D86" s="4">
        <v>9</v>
      </c>
      <c r="E86" s="37">
        <v>0.99</v>
      </c>
      <c r="F86" s="37">
        <v>315</v>
      </c>
      <c r="G86" s="37">
        <v>78.400000000000006</v>
      </c>
      <c r="H86" s="37">
        <v>0</v>
      </c>
      <c r="I86" s="37">
        <v>1E-3</v>
      </c>
      <c r="J86" s="39">
        <v>1.53</v>
      </c>
      <c r="K86" s="7">
        <v>7.120970178240043</v>
      </c>
      <c r="L86" s="7">
        <v>67.627042229330812</v>
      </c>
      <c r="M86" s="11">
        <v>52.551020408163261</v>
      </c>
      <c r="N86" s="7">
        <v>1</v>
      </c>
      <c r="O86" s="7">
        <v>1</v>
      </c>
      <c r="P86" s="4">
        <v>1</v>
      </c>
      <c r="Q86" s="8">
        <v>44.032407136663082</v>
      </c>
      <c r="R86" s="13"/>
    </row>
    <row r="87" spans="1:25" x14ac:dyDescent="0.25">
      <c r="A87" s="3">
        <v>296</v>
      </c>
      <c r="B87" s="9" t="s">
        <v>148</v>
      </c>
      <c r="C87" s="6" t="s">
        <v>19</v>
      </c>
      <c r="D87" s="10">
        <v>9</v>
      </c>
      <c r="E87" s="37">
        <v>50</v>
      </c>
      <c r="F87" s="37">
        <v>78</v>
      </c>
      <c r="G87" s="37">
        <v>210</v>
      </c>
      <c r="H87" s="37"/>
      <c r="I87" s="37">
        <v>24</v>
      </c>
      <c r="J87" s="39">
        <v>22</v>
      </c>
      <c r="K87" s="7">
        <v>27.805200000000003</v>
      </c>
      <c r="L87" s="7">
        <v>16.745743790120009</v>
      </c>
      <c r="M87" s="11">
        <v>19.61904761904762</v>
      </c>
      <c r="N87" s="7">
        <v>1</v>
      </c>
      <c r="O87" s="7">
        <v>2.6333333333333333</v>
      </c>
      <c r="P87" s="4">
        <v>1</v>
      </c>
      <c r="Q87" s="8">
        <v>43.812142233480998</v>
      </c>
      <c r="R87" s="13"/>
    </row>
    <row r="88" spans="1:25" x14ac:dyDescent="0.25">
      <c r="A88" s="3">
        <v>301</v>
      </c>
      <c r="B88" s="9" t="s">
        <v>216</v>
      </c>
      <c r="C88" s="6" t="s">
        <v>211</v>
      </c>
      <c r="D88" s="10">
        <v>9</v>
      </c>
      <c r="E88" s="37">
        <v>11.4</v>
      </c>
      <c r="F88" s="37">
        <v>100</v>
      </c>
      <c r="G88" s="37">
        <v>470400</v>
      </c>
      <c r="H88" s="37">
        <v>0</v>
      </c>
      <c r="I88" s="37">
        <v>0</v>
      </c>
      <c r="J88" s="39">
        <v>0.03</v>
      </c>
      <c r="K88" s="7">
        <v>81.999050537309571</v>
      </c>
      <c r="L88" s="7">
        <v>21.468902295025657</v>
      </c>
      <c r="M88" s="11">
        <v>1</v>
      </c>
      <c r="N88" s="7">
        <v>1</v>
      </c>
      <c r="O88" s="7">
        <v>1</v>
      </c>
      <c r="P88" s="4">
        <v>12.779999999999998</v>
      </c>
      <c r="Q88" s="8">
        <v>43.521495170893154</v>
      </c>
      <c r="R88" s="13"/>
    </row>
    <row r="89" spans="1:25" x14ac:dyDescent="0.25">
      <c r="A89" s="3">
        <v>302</v>
      </c>
      <c r="B89" s="9" t="s">
        <v>201</v>
      </c>
      <c r="C89" s="6" t="s">
        <v>200</v>
      </c>
      <c r="D89" s="4">
        <v>9</v>
      </c>
      <c r="E89" s="37">
        <v>2236</v>
      </c>
      <c r="F89" s="37">
        <v>252</v>
      </c>
      <c r="G89" s="37">
        <v>8</v>
      </c>
      <c r="H89" s="37">
        <v>0</v>
      </c>
      <c r="I89" s="37">
        <v>3.13</v>
      </c>
      <c r="J89" s="39">
        <v>4.6399999999999997</v>
      </c>
      <c r="K89" s="7">
        <v>1</v>
      </c>
      <c r="L89" s="7">
        <v>54.101633783464649</v>
      </c>
      <c r="M89" s="11">
        <v>19.417475728155338</v>
      </c>
      <c r="N89" s="7">
        <v>1</v>
      </c>
      <c r="O89" s="7">
        <v>20.191693290734822</v>
      </c>
      <c r="P89" s="4">
        <v>1</v>
      </c>
      <c r="Q89" s="8">
        <v>43.26575892003342</v>
      </c>
      <c r="R89" s="13"/>
    </row>
    <row r="90" spans="1:25" x14ac:dyDescent="0.25">
      <c r="A90" s="3">
        <v>304</v>
      </c>
      <c r="B90" s="9" t="s">
        <v>76</v>
      </c>
      <c r="C90" s="6" t="s">
        <v>30</v>
      </c>
      <c r="D90" s="4">
        <v>9</v>
      </c>
      <c r="E90" s="37">
        <v>43.59</v>
      </c>
      <c r="F90" s="37">
        <v>41.9</v>
      </c>
      <c r="G90" s="37">
        <v>162.19</v>
      </c>
      <c r="H90" s="37">
        <v>1E+26</v>
      </c>
      <c r="I90" s="37">
        <v>22.14</v>
      </c>
      <c r="J90" s="39">
        <v>1</v>
      </c>
      <c r="K90" s="7">
        <v>31.89401238816242</v>
      </c>
      <c r="L90" s="7">
        <v>8.9954700616157499</v>
      </c>
      <c r="M90" s="11">
        <v>25.40230593748074</v>
      </c>
      <c r="N90" s="7">
        <v>1</v>
      </c>
      <c r="O90" s="7">
        <v>2.8545618789521234</v>
      </c>
      <c r="P90" s="4">
        <v>1</v>
      </c>
      <c r="Q90" s="8">
        <v>43.181456250408381</v>
      </c>
      <c r="R90" s="13"/>
    </row>
    <row r="91" spans="1:25" x14ac:dyDescent="0.25">
      <c r="A91" s="3">
        <v>305</v>
      </c>
      <c r="B91" s="9" t="s">
        <v>150</v>
      </c>
      <c r="C91" s="6" t="s">
        <v>34</v>
      </c>
      <c r="D91" s="4">
        <v>9</v>
      </c>
      <c r="E91" s="37">
        <v>40.729999999999997</v>
      </c>
      <c r="F91" s="37">
        <v>20</v>
      </c>
      <c r="G91" s="37">
        <v>480</v>
      </c>
      <c r="H91" s="37">
        <v>1000000</v>
      </c>
      <c r="I91" s="37">
        <v>15</v>
      </c>
      <c r="J91" s="39">
        <v>4</v>
      </c>
      <c r="K91" s="7">
        <v>34.133562484655052</v>
      </c>
      <c r="L91" s="7">
        <v>4.2937804590051307</v>
      </c>
      <c r="M91" s="11">
        <v>8.5833333333333339</v>
      </c>
      <c r="N91" s="7">
        <v>3.6284470246734406</v>
      </c>
      <c r="O91" s="7">
        <v>4.2133333333333338</v>
      </c>
      <c r="P91" s="4">
        <v>1</v>
      </c>
      <c r="Q91" s="8">
        <v>42.840240373502908</v>
      </c>
      <c r="R91" s="13"/>
      <c r="T91" s="30"/>
      <c r="W91" s="30"/>
      <c r="Y91" s="30"/>
    </row>
    <row r="92" spans="1:25" x14ac:dyDescent="0.25">
      <c r="A92" s="3">
        <v>309</v>
      </c>
      <c r="B92" s="9" t="s">
        <v>167</v>
      </c>
      <c r="C92" s="6" t="s">
        <v>160</v>
      </c>
      <c r="D92" s="4">
        <v>9</v>
      </c>
      <c r="E92" s="42">
        <v>200</v>
      </c>
      <c r="F92" s="37">
        <v>93.75</v>
      </c>
      <c r="G92" s="37">
        <v>8</v>
      </c>
      <c r="H92" s="37">
        <v>31</v>
      </c>
      <c r="I92" s="37">
        <v>10</v>
      </c>
      <c r="J92" s="39">
        <v>196</v>
      </c>
      <c r="K92" s="7">
        <v>6.9512999999999989</v>
      </c>
      <c r="L92" s="7">
        <v>20.12709590158655</v>
      </c>
      <c r="M92" s="11">
        <v>19.417475728155338</v>
      </c>
      <c r="N92" s="7">
        <v>1</v>
      </c>
      <c r="O92" s="7">
        <v>6.3199999999999994</v>
      </c>
      <c r="P92" s="4">
        <v>1</v>
      </c>
      <c r="Q92" s="8">
        <v>42.347569971006124</v>
      </c>
      <c r="R92" s="13"/>
    </row>
    <row r="93" spans="1:25" x14ac:dyDescent="0.25">
      <c r="A93" s="3">
        <v>310</v>
      </c>
      <c r="B93" s="9" t="s">
        <v>366</v>
      </c>
      <c r="C93" s="6" t="s">
        <v>85</v>
      </c>
      <c r="D93" s="4">
        <v>9</v>
      </c>
      <c r="E93" s="37">
        <v>392</v>
      </c>
      <c r="F93" s="37">
        <v>150</v>
      </c>
      <c r="G93" s="37">
        <v>200</v>
      </c>
      <c r="H93" s="37">
        <v>400000000</v>
      </c>
      <c r="I93" s="37">
        <v>60</v>
      </c>
      <c r="J93" s="39">
        <v>120</v>
      </c>
      <c r="K93" s="7">
        <v>3.5465816326530608</v>
      </c>
      <c r="L93" s="7">
        <v>32.203353442538479</v>
      </c>
      <c r="M93" s="11">
        <v>20.599999999999998</v>
      </c>
      <c r="N93" s="7">
        <v>6.8900000000000006</v>
      </c>
      <c r="O93" s="7">
        <v>1.0533333333333332</v>
      </c>
      <c r="P93" s="4">
        <v>1</v>
      </c>
      <c r="Q93" s="8">
        <v>42.323633293343889</v>
      </c>
      <c r="R93" s="13"/>
    </row>
    <row r="94" spans="1:25" x14ac:dyDescent="0.25">
      <c r="A94" s="3">
        <v>311</v>
      </c>
      <c r="B94" s="9" t="s">
        <v>166</v>
      </c>
      <c r="C94" s="6" t="s">
        <v>160</v>
      </c>
      <c r="D94" s="10">
        <v>9</v>
      </c>
      <c r="E94" s="37">
        <v>42</v>
      </c>
      <c r="F94" s="37">
        <v>27</v>
      </c>
      <c r="G94" s="37">
        <v>8</v>
      </c>
      <c r="H94" s="37"/>
      <c r="I94" s="37">
        <v>14</v>
      </c>
      <c r="J94" s="39">
        <v>3</v>
      </c>
      <c r="K94" s="7">
        <v>33.101428571428571</v>
      </c>
      <c r="L94" s="7">
        <v>5.7966036196569268</v>
      </c>
      <c r="M94" s="11">
        <v>19.417475728155338</v>
      </c>
      <c r="N94" s="7">
        <v>1</v>
      </c>
      <c r="O94" s="7">
        <v>4.5142857142857133</v>
      </c>
      <c r="P94" s="4">
        <v>1</v>
      </c>
      <c r="Q94" s="8">
        <v>42.258021544476861</v>
      </c>
      <c r="R94" s="13"/>
    </row>
    <row r="95" spans="1:25" x14ac:dyDescent="0.25">
      <c r="A95" s="3">
        <v>312</v>
      </c>
      <c r="B95" s="9" t="s">
        <v>173</v>
      </c>
      <c r="C95" s="6" t="s">
        <v>160</v>
      </c>
      <c r="D95" s="4">
        <v>9</v>
      </c>
      <c r="E95" s="42">
        <v>142.86000000000001</v>
      </c>
      <c r="F95" s="37">
        <v>45</v>
      </c>
      <c r="G95" s="37">
        <v>50</v>
      </c>
      <c r="H95" s="37">
        <v>3</v>
      </c>
      <c r="I95" s="37">
        <v>31.3</v>
      </c>
      <c r="J95" s="39"/>
      <c r="K95" s="7">
        <v>9.7316253674926489</v>
      </c>
      <c r="L95" s="7">
        <v>9.661006032761545</v>
      </c>
      <c r="M95" s="11">
        <v>82.4</v>
      </c>
      <c r="N95" s="7">
        <v>1</v>
      </c>
      <c r="O95" s="7">
        <v>2.0191693290734825</v>
      </c>
      <c r="P95" s="4">
        <v>1</v>
      </c>
      <c r="Q95" s="8">
        <v>41.943076875435167</v>
      </c>
      <c r="R95" s="13"/>
      <c r="S95" s="3"/>
      <c r="T95" s="3"/>
      <c r="U95" s="3"/>
      <c r="V95" s="3"/>
      <c r="W95" s="3"/>
      <c r="X95" s="3"/>
      <c r="Y95" s="3"/>
    </row>
    <row r="96" spans="1:25" x14ac:dyDescent="0.25">
      <c r="A96" s="3">
        <v>317</v>
      </c>
      <c r="B96" s="9" t="s">
        <v>65</v>
      </c>
      <c r="C96" s="6" t="s">
        <v>27</v>
      </c>
      <c r="D96" s="4">
        <v>9</v>
      </c>
      <c r="E96" s="37">
        <v>0.68</v>
      </c>
      <c r="F96" s="37">
        <v>25</v>
      </c>
      <c r="G96" s="37">
        <v>8</v>
      </c>
      <c r="H96" s="37">
        <v>1.2E+20</v>
      </c>
      <c r="I96" s="37">
        <v>0.18</v>
      </c>
      <c r="J96" s="39">
        <v>13</v>
      </c>
      <c r="K96" s="7">
        <v>4.8911714355588183</v>
      </c>
      <c r="L96" s="7">
        <v>5.3672255737564134</v>
      </c>
      <c r="M96" s="11">
        <v>19.417475728155338</v>
      </c>
      <c r="N96" s="7">
        <v>1</v>
      </c>
      <c r="O96" s="7">
        <v>28.48101265822784</v>
      </c>
      <c r="P96" s="4">
        <v>1</v>
      </c>
      <c r="Q96" s="8">
        <v>41.619109310884653</v>
      </c>
      <c r="R96" s="13"/>
    </row>
    <row r="97" spans="1:18" x14ac:dyDescent="0.25">
      <c r="A97" s="3">
        <v>319</v>
      </c>
      <c r="B97" s="9" t="s">
        <v>212</v>
      </c>
      <c r="C97" s="6" t="s">
        <v>211</v>
      </c>
      <c r="D97" s="4">
        <v>9</v>
      </c>
      <c r="E97" s="40">
        <v>11.4</v>
      </c>
      <c r="F97" s="37">
        <v>53</v>
      </c>
      <c r="G97" s="37">
        <v>1960</v>
      </c>
      <c r="H97" s="37">
        <v>1.6E+19</v>
      </c>
      <c r="I97" s="37">
        <v>9.83</v>
      </c>
      <c r="J97" s="38">
        <v>3</v>
      </c>
      <c r="K97" s="7">
        <v>81.999050537309571</v>
      </c>
      <c r="L97" s="7">
        <v>11.378518216363593</v>
      </c>
      <c r="M97" s="11">
        <v>2.1020408163265309</v>
      </c>
      <c r="N97" s="7">
        <v>1</v>
      </c>
      <c r="O97" s="7">
        <v>6.4292980671414046</v>
      </c>
      <c r="P97" s="4">
        <v>1</v>
      </c>
      <c r="Q97" s="8">
        <v>41.006992379946311</v>
      </c>
      <c r="R97" s="13"/>
    </row>
    <row r="98" spans="1:18" x14ac:dyDescent="0.25">
      <c r="A98" s="3">
        <v>326</v>
      </c>
      <c r="B98" s="9" t="s">
        <v>204</v>
      </c>
      <c r="C98" s="6" t="s">
        <v>200</v>
      </c>
      <c r="D98" s="4">
        <v>9</v>
      </c>
      <c r="E98" s="37">
        <v>30</v>
      </c>
      <c r="F98" s="37">
        <v>45</v>
      </c>
      <c r="G98" s="37">
        <v>200</v>
      </c>
      <c r="H98" s="37"/>
      <c r="I98" s="37">
        <v>60</v>
      </c>
      <c r="J98" s="39"/>
      <c r="K98" s="7">
        <v>46.341999999999999</v>
      </c>
      <c r="L98" s="7">
        <v>9.661006032761545</v>
      </c>
      <c r="M98" s="11">
        <v>20.599999999999998</v>
      </c>
      <c r="N98" s="7">
        <v>1</v>
      </c>
      <c r="O98" s="7">
        <v>1.0533333333333332</v>
      </c>
      <c r="P98" s="4">
        <v>1</v>
      </c>
      <c r="Q98" s="8">
        <v>39.874301744472199</v>
      </c>
      <c r="R98" s="13"/>
    </row>
    <row r="99" spans="1:18" x14ac:dyDescent="0.25">
      <c r="A99" s="3">
        <v>327</v>
      </c>
      <c r="B99" s="9" t="s">
        <v>349</v>
      </c>
      <c r="C99" s="6" t="s">
        <v>30</v>
      </c>
      <c r="D99" s="4">
        <v>9</v>
      </c>
      <c r="E99" s="37">
        <v>35.6</v>
      </c>
      <c r="F99" s="37">
        <v>36.194000000000003</v>
      </c>
      <c r="G99" s="37">
        <v>132.6</v>
      </c>
      <c r="H99" s="37">
        <v>28000000000</v>
      </c>
      <c r="I99" s="37">
        <v>216</v>
      </c>
      <c r="J99" s="39">
        <v>61</v>
      </c>
      <c r="K99" s="7">
        <v>39.052247191011233</v>
      </c>
      <c r="L99" s="7">
        <v>7.7704544966615847</v>
      </c>
      <c r="M99" s="11">
        <v>31.070889894419306</v>
      </c>
      <c r="N99" s="7">
        <v>1</v>
      </c>
      <c r="O99" s="7">
        <v>1</v>
      </c>
      <c r="P99" s="4">
        <v>1</v>
      </c>
      <c r="Q99" s="8">
        <v>39.744461431714406</v>
      </c>
      <c r="R99" s="13"/>
    </row>
    <row r="100" spans="1:18" x14ac:dyDescent="0.25">
      <c r="A100" s="3">
        <v>329</v>
      </c>
      <c r="B100" s="9" t="s">
        <v>382</v>
      </c>
      <c r="C100" s="6" t="s">
        <v>26</v>
      </c>
      <c r="D100" s="4">
        <v>9</v>
      </c>
      <c r="E100" s="37">
        <v>3.9</v>
      </c>
      <c r="F100" s="37">
        <v>113</v>
      </c>
      <c r="G100" s="37">
        <v>408</v>
      </c>
      <c r="H100" s="37">
        <v>2028774000</v>
      </c>
      <c r="I100" s="37"/>
      <c r="J100" s="39"/>
      <c r="K100" s="7">
        <v>28.052306762763802</v>
      </c>
      <c r="L100" s="7">
        <v>24.259859593378991</v>
      </c>
      <c r="M100" s="11">
        <v>10.098039215686278</v>
      </c>
      <c r="N100" s="7">
        <v>1.3584558950380867</v>
      </c>
      <c r="O100" s="7">
        <v>1</v>
      </c>
      <c r="P100" s="4">
        <v>1</v>
      </c>
      <c r="Q100" s="8">
        <v>39.701394581356858</v>
      </c>
      <c r="R100" s="13"/>
    </row>
    <row r="101" spans="1:18" x14ac:dyDescent="0.25">
      <c r="A101" s="3">
        <v>331</v>
      </c>
      <c r="B101" s="9" t="s">
        <v>174</v>
      </c>
      <c r="C101" s="6" t="s">
        <v>57</v>
      </c>
      <c r="D101" s="10">
        <v>9</v>
      </c>
      <c r="E101" s="37">
        <v>6.26</v>
      </c>
      <c r="F101" s="37">
        <v>2400</v>
      </c>
      <c r="G101" s="37">
        <v>393</v>
      </c>
      <c r="H101" s="37"/>
      <c r="I101" s="37"/>
      <c r="J101" s="39"/>
      <c r="K101" s="7">
        <v>45.027548803820864</v>
      </c>
      <c r="L101" s="7">
        <v>19.407916666666669</v>
      </c>
      <c r="M101" s="11">
        <v>10.483460559796439</v>
      </c>
      <c r="N101" s="7">
        <v>1</v>
      </c>
      <c r="O101" s="7">
        <v>1</v>
      </c>
      <c r="P101" s="4">
        <v>1</v>
      </c>
      <c r="Q101" s="8">
        <v>39.619618900328881</v>
      </c>
      <c r="R101" s="13"/>
    </row>
    <row r="102" spans="1:18" x14ac:dyDescent="0.25">
      <c r="A102" s="3">
        <v>338</v>
      </c>
      <c r="B102" s="9" t="s">
        <v>276</v>
      </c>
      <c r="C102" s="6" t="s">
        <v>9</v>
      </c>
      <c r="D102" s="4">
        <v>9</v>
      </c>
      <c r="E102" s="37">
        <v>4.5</v>
      </c>
      <c r="F102" s="37">
        <v>32</v>
      </c>
      <c r="G102" s="37">
        <v>8000</v>
      </c>
      <c r="H102" s="37">
        <v>900</v>
      </c>
      <c r="I102" s="37">
        <v>2</v>
      </c>
      <c r="J102" s="39">
        <v>3</v>
      </c>
      <c r="K102" s="7">
        <v>32.368046264727461</v>
      </c>
      <c r="L102" s="7">
        <v>6.8700487344082104</v>
      </c>
      <c r="M102" s="11">
        <v>1</v>
      </c>
      <c r="N102" s="7">
        <v>1</v>
      </c>
      <c r="O102" s="7">
        <v>31.6</v>
      </c>
      <c r="P102" s="4">
        <v>1</v>
      </c>
      <c r="Q102" s="8">
        <v>38.467633866441147</v>
      </c>
      <c r="R102" s="13"/>
    </row>
    <row r="103" spans="1:18" x14ac:dyDescent="0.25">
      <c r="A103" s="3">
        <v>341</v>
      </c>
      <c r="B103" s="9" t="s">
        <v>233</v>
      </c>
      <c r="C103" s="6" t="s">
        <v>58</v>
      </c>
      <c r="D103" s="10">
        <v>9</v>
      </c>
      <c r="E103" s="37">
        <v>17</v>
      </c>
      <c r="F103" s="37">
        <v>19</v>
      </c>
      <c r="G103" s="37">
        <v>215</v>
      </c>
      <c r="H103" s="37"/>
      <c r="I103" s="37"/>
      <c r="J103" s="39">
        <v>0.71799999999999997</v>
      </c>
      <c r="K103" s="7">
        <v>81.78</v>
      </c>
      <c r="L103" s="7">
        <v>4.079091436054874</v>
      </c>
      <c r="M103" s="11">
        <v>19.162790697674417</v>
      </c>
      <c r="N103" s="7">
        <v>1</v>
      </c>
      <c r="O103" s="7">
        <v>1</v>
      </c>
      <c r="P103" s="4">
        <v>1</v>
      </c>
      <c r="Q103" s="8">
        <v>38.056693028157284</v>
      </c>
      <c r="R103" s="13"/>
    </row>
    <row r="104" spans="1:18" x14ac:dyDescent="0.25">
      <c r="A104" s="3">
        <v>342</v>
      </c>
      <c r="B104" s="9" t="s">
        <v>136</v>
      </c>
      <c r="C104" s="6" t="s">
        <v>58</v>
      </c>
      <c r="D104" s="4">
        <v>9</v>
      </c>
      <c r="E104" s="37">
        <v>11.43</v>
      </c>
      <c r="F104" s="37"/>
      <c r="G104" s="37">
        <v>32</v>
      </c>
      <c r="H104" s="37"/>
      <c r="I104" s="37"/>
      <c r="J104" s="39"/>
      <c r="K104" s="7">
        <v>82.21483751240774</v>
      </c>
      <c r="L104" s="7">
        <v>1</v>
      </c>
      <c r="M104" s="11">
        <v>77.669902912621353</v>
      </c>
      <c r="N104" s="7">
        <v>1</v>
      </c>
      <c r="O104" s="7">
        <v>1</v>
      </c>
      <c r="P104" s="4">
        <v>1</v>
      </c>
      <c r="Q104" s="8">
        <v>38.052029650854621</v>
      </c>
      <c r="R104" s="13"/>
    </row>
    <row r="105" spans="1:18" x14ac:dyDescent="0.25">
      <c r="A105" s="3">
        <v>346</v>
      </c>
      <c r="B105" s="9" t="s">
        <v>274</v>
      </c>
      <c r="C105" s="6" t="s">
        <v>9</v>
      </c>
      <c r="D105" s="4">
        <v>9</v>
      </c>
      <c r="E105" s="37">
        <v>45</v>
      </c>
      <c r="F105" s="37">
        <v>20</v>
      </c>
      <c r="G105" s="37">
        <v>240</v>
      </c>
      <c r="H105" s="37">
        <v>3</v>
      </c>
      <c r="I105" s="37">
        <v>25</v>
      </c>
      <c r="J105" s="39">
        <v>56</v>
      </c>
      <c r="K105" s="7">
        <v>30.894666666666666</v>
      </c>
      <c r="L105" s="7">
        <v>4.2937804590051307</v>
      </c>
      <c r="M105" s="11">
        <v>17.166666666666668</v>
      </c>
      <c r="N105" s="7">
        <v>1</v>
      </c>
      <c r="O105" s="7">
        <v>2.5279999999999991</v>
      </c>
      <c r="P105" s="4">
        <v>1</v>
      </c>
      <c r="Q105" s="8">
        <v>37.601863929441571</v>
      </c>
      <c r="R105" s="13"/>
    </row>
    <row r="106" spans="1:18" x14ac:dyDescent="0.25">
      <c r="A106" s="3">
        <v>347</v>
      </c>
      <c r="B106" s="9" t="s">
        <v>394</v>
      </c>
      <c r="C106" s="6" t="s">
        <v>17</v>
      </c>
      <c r="D106" s="4">
        <v>9</v>
      </c>
      <c r="E106" s="37">
        <v>40</v>
      </c>
      <c r="F106" s="37">
        <v>52</v>
      </c>
      <c r="G106" s="37">
        <v>4800</v>
      </c>
      <c r="H106" s="37">
        <v>553000000000000</v>
      </c>
      <c r="I106" s="37">
        <v>4.3</v>
      </c>
      <c r="J106" s="39">
        <v>11</v>
      </c>
      <c r="K106" s="7">
        <v>34.756499999999996</v>
      </c>
      <c r="L106" s="7">
        <v>11.163829193413338</v>
      </c>
      <c r="M106" s="11">
        <v>1</v>
      </c>
      <c r="N106" s="7">
        <v>1</v>
      </c>
      <c r="O106" s="7">
        <v>14.697674418604654</v>
      </c>
      <c r="P106" s="4">
        <v>1</v>
      </c>
      <c r="Q106" s="8">
        <v>37.560978421332791</v>
      </c>
      <c r="R106" s="13"/>
    </row>
    <row r="107" spans="1:18" x14ac:dyDescent="0.25">
      <c r="A107" s="3">
        <v>349</v>
      </c>
      <c r="B107" s="9" t="s">
        <v>376</v>
      </c>
      <c r="C107" s="6" t="s">
        <v>26</v>
      </c>
      <c r="D107" s="10">
        <v>9</v>
      </c>
      <c r="E107" s="37">
        <v>41.13</v>
      </c>
      <c r="F107" s="37">
        <v>80</v>
      </c>
      <c r="G107" s="37">
        <v>470.4</v>
      </c>
      <c r="H107" s="37"/>
      <c r="I107" s="37"/>
      <c r="J107" s="39"/>
      <c r="K107" s="7">
        <v>33.801604668125464</v>
      </c>
      <c r="L107" s="7">
        <v>17.175121836020523</v>
      </c>
      <c r="M107" s="11">
        <v>8.7585034013605458</v>
      </c>
      <c r="N107" s="7">
        <v>1</v>
      </c>
      <c r="O107" s="7">
        <v>1</v>
      </c>
      <c r="P107" s="4">
        <v>1</v>
      </c>
      <c r="Q107" s="8">
        <v>37.062670475714647</v>
      </c>
      <c r="R107" s="13"/>
    </row>
    <row r="108" spans="1:18" x14ac:dyDescent="0.25">
      <c r="A108" s="3">
        <v>355</v>
      </c>
      <c r="B108" s="9" t="s">
        <v>140</v>
      </c>
      <c r="C108" s="6" t="s">
        <v>58</v>
      </c>
      <c r="D108" s="10">
        <v>9</v>
      </c>
      <c r="E108" s="37">
        <v>11</v>
      </c>
      <c r="F108" s="37">
        <v>8</v>
      </c>
      <c r="G108" s="37">
        <v>11.4</v>
      </c>
      <c r="H108" s="37"/>
      <c r="I108" s="37"/>
      <c r="J108" s="39"/>
      <c r="K108" s="7">
        <v>79.121890869333797</v>
      </c>
      <c r="L108" s="7">
        <v>1.7175121836020522</v>
      </c>
      <c r="M108" s="11">
        <v>27.669902912621357</v>
      </c>
      <c r="N108" s="7">
        <v>1</v>
      </c>
      <c r="O108" s="7">
        <v>1</v>
      </c>
      <c r="P108" s="4">
        <v>1</v>
      </c>
      <c r="Q108" s="8">
        <v>35.75204119383968</v>
      </c>
      <c r="R108" s="13"/>
    </row>
    <row r="109" spans="1:18" x14ac:dyDescent="0.25">
      <c r="A109" s="3">
        <v>360</v>
      </c>
      <c r="B109" s="9" t="s">
        <v>60</v>
      </c>
      <c r="C109" s="6" t="s">
        <v>26</v>
      </c>
      <c r="D109" s="10">
        <v>9</v>
      </c>
      <c r="E109" s="37">
        <v>7.3</v>
      </c>
      <c r="F109" s="37">
        <v>11.2</v>
      </c>
      <c r="G109" s="37">
        <v>432</v>
      </c>
      <c r="H109" s="37">
        <v>117</v>
      </c>
      <c r="I109" s="37">
        <v>23.2</v>
      </c>
      <c r="J109" s="39">
        <v>4.4000000000000004</v>
      </c>
      <c r="K109" s="7">
        <v>52.508163940557885</v>
      </c>
      <c r="L109" s="7">
        <v>2.4045170570428729</v>
      </c>
      <c r="M109" s="11">
        <v>9.5370370370370381</v>
      </c>
      <c r="N109" s="7">
        <v>1</v>
      </c>
      <c r="O109" s="7">
        <v>2.7241379310344827</v>
      </c>
      <c r="P109" s="4">
        <v>1</v>
      </c>
      <c r="Q109" s="8">
        <v>35.15897257330807</v>
      </c>
      <c r="R109" s="13"/>
    </row>
    <row r="110" spans="1:18" x14ac:dyDescent="0.25">
      <c r="A110" s="3">
        <v>361</v>
      </c>
      <c r="B110" s="9" t="s">
        <v>400</v>
      </c>
      <c r="C110" s="6" t="s">
        <v>17</v>
      </c>
      <c r="D110" s="4">
        <v>9</v>
      </c>
      <c r="E110" s="37">
        <v>4</v>
      </c>
      <c r="F110" s="37">
        <v>75</v>
      </c>
      <c r="G110" s="37">
        <v>0.4</v>
      </c>
      <c r="H110" s="40"/>
      <c r="I110" s="37">
        <v>9.8000000000000007</v>
      </c>
      <c r="J110" s="39">
        <v>26.5</v>
      </c>
      <c r="K110" s="7">
        <v>28.771596679757739</v>
      </c>
      <c r="L110" s="7">
        <v>16.101676721269243</v>
      </c>
      <c r="M110" s="11">
        <v>1</v>
      </c>
      <c r="N110" s="7">
        <v>1</v>
      </c>
      <c r="O110" s="7">
        <v>6.4489795918367347</v>
      </c>
      <c r="P110" s="4">
        <v>1</v>
      </c>
      <c r="Q110" s="8">
        <v>34.75326069240014</v>
      </c>
      <c r="R110" s="13"/>
    </row>
    <row r="111" spans="1:18" x14ac:dyDescent="0.25">
      <c r="A111" s="3">
        <v>362</v>
      </c>
      <c r="B111" s="9" t="s">
        <v>100</v>
      </c>
      <c r="C111" s="6" t="s">
        <v>9</v>
      </c>
      <c r="D111" s="4">
        <v>9</v>
      </c>
      <c r="E111" s="37">
        <v>49</v>
      </c>
      <c r="F111" s="37">
        <v>252</v>
      </c>
      <c r="G111" s="37">
        <v>8000</v>
      </c>
      <c r="H111" s="37">
        <v>112</v>
      </c>
      <c r="I111" s="37">
        <v>34</v>
      </c>
      <c r="J111" s="39">
        <v>9</v>
      </c>
      <c r="K111" s="7">
        <v>28.372653061224486</v>
      </c>
      <c r="L111" s="7">
        <v>54.101633783464649</v>
      </c>
      <c r="M111" s="11">
        <v>1</v>
      </c>
      <c r="N111" s="7">
        <v>1</v>
      </c>
      <c r="O111" s="7">
        <v>1.8588235294117645</v>
      </c>
      <c r="P111" s="4">
        <v>1</v>
      </c>
      <c r="Q111" s="8">
        <v>34.55348489116804</v>
      </c>
      <c r="R111" s="13"/>
    </row>
    <row r="112" spans="1:18" x14ac:dyDescent="0.25">
      <c r="A112" s="3">
        <v>364</v>
      </c>
      <c r="B112" s="9" t="s">
        <v>387</v>
      </c>
      <c r="C112" s="6" t="s">
        <v>17</v>
      </c>
      <c r="D112" s="4">
        <v>9</v>
      </c>
      <c r="E112" s="37">
        <v>40</v>
      </c>
      <c r="F112" s="37">
        <v>28</v>
      </c>
      <c r="G112" s="37">
        <v>314</v>
      </c>
      <c r="H112" s="37">
        <v>10</v>
      </c>
      <c r="I112" s="6"/>
      <c r="J112" s="39"/>
      <c r="K112" s="7">
        <v>34.756499999999996</v>
      </c>
      <c r="L112" s="7">
        <v>6.0112926426071827</v>
      </c>
      <c r="M112" s="11">
        <v>13.121019108280255</v>
      </c>
      <c r="N112" s="7">
        <v>1</v>
      </c>
      <c r="O112" s="7">
        <v>1</v>
      </c>
      <c r="P112" s="4">
        <v>1</v>
      </c>
      <c r="Q112" s="8">
        <v>34.379714750978202</v>
      </c>
      <c r="R112" s="13"/>
    </row>
    <row r="113" spans="1:18" x14ac:dyDescent="0.25">
      <c r="A113" s="3">
        <v>365</v>
      </c>
      <c r="B113" s="9" t="s">
        <v>152</v>
      </c>
      <c r="C113" s="6" t="s">
        <v>34</v>
      </c>
      <c r="D113" s="4">
        <v>9</v>
      </c>
      <c r="E113" s="37">
        <v>163</v>
      </c>
      <c r="F113" s="37">
        <v>6.25</v>
      </c>
      <c r="G113" s="37">
        <v>8</v>
      </c>
      <c r="H113" s="37">
        <v>1410053905</v>
      </c>
      <c r="I113" s="37">
        <v>10.199999999999999</v>
      </c>
      <c r="J113" s="39">
        <v>1907</v>
      </c>
      <c r="K113" s="7">
        <v>8.5292024539877307</v>
      </c>
      <c r="L113" s="7">
        <v>1.3418063934391031</v>
      </c>
      <c r="M113" s="11">
        <v>19.417475728155338</v>
      </c>
      <c r="N113" s="7">
        <v>1.9545352062267438</v>
      </c>
      <c r="O113" s="7">
        <v>6.196078431372551</v>
      </c>
      <c r="P113" s="4">
        <v>1</v>
      </c>
      <c r="Q113" s="8">
        <v>34.299514551469635</v>
      </c>
      <c r="R113" s="13"/>
    </row>
    <row r="114" spans="1:18" x14ac:dyDescent="0.25">
      <c r="A114" s="3">
        <v>367</v>
      </c>
      <c r="B114" s="9" t="s">
        <v>205</v>
      </c>
      <c r="C114" s="6" t="s">
        <v>200</v>
      </c>
      <c r="D114" s="4">
        <v>9</v>
      </c>
      <c r="E114" s="37">
        <v>15</v>
      </c>
      <c r="F114" s="37">
        <v>125</v>
      </c>
      <c r="G114" s="37"/>
      <c r="H114" s="37"/>
      <c r="I114" s="37"/>
      <c r="J114" s="39"/>
      <c r="K114" s="7">
        <v>92.683999999999997</v>
      </c>
      <c r="L114" s="7">
        <v>26.836127868782071</v>
      </c>
      <c r="M114" s="11">
        <v>1</v>
      </c>
      <c r="N114" s="7">
        <v>1</v>
      </c>
      <c r="O114" s="7">
        <v>1</v>
      </c>
      <c r="P114" s="4">
        <v>1</v>
      </c>
      <c r="Q114" s="8">
        <v>33.957246210760189</v>
      </c>
      <c r="R114" s="13"/>
    </row>
    <row r="115" spans="1:18" x14ac:dyDescent="0.25">
      <c r="A115" s="3">
        <v>368</v>
      </c>
      <c r="B115" s="9" t="s">
        <v>273</v>
      </c>
      <c r="C115" s="6" t="s">
        <v>9</v>
      </c>
      <c r="D115" s="4">
        <v>9</v>
      </c>
      <c r="E115" s="37">
        <v>60</v>
      </c>
      <c r="F115" s="37">
        <v>48</v>
      </c>
      <c r="G115" s="37">
        <v>2000</v>
      </c>
      <c r="H115" s="37"/>
      <c r="I115" s="37">
        <v>14</v>
      </c>
      <c r="J115" s="39">
        <v>2</v>
      </c>
      <c r="K115" s="7">
        <v>23.170999999999999</v>
      </c>
      <c r="L115" s="7">
        <v>10.305073101612313</v>
      </c>
      <c r="M115" s="11">
        <v>2.0600000000000005</v>
      </c>
      <c r="N115" s="7">
        <v>1</v>
      </c>
      <c r="O115" s="7">
        <v>4.5142857142857133</v>
      </c>
      <c r="P115" s="4">
        <v>1</v>
      </c>
      <c r="Q115" s="8">
        <v>33.464521170888879</v>
      </c>
      <c r="R115" s="13"/>
    </row>
    <row r="116" spans="1:18" x14ac:dyDescent="0.25">
      <c r="A116" s="3">
        <v>373</v>
      </c>
      <c r="B116" s="9" t="s">
        <v>266</v>
      </c>
      <c r="C116" s="6" t="s">
        <v>9</v>
      </c>
      <c r="D116" s="4">
        <v>9</v>
      </c>
      <c r="E116" s="37">
        <v>66.5</v>
      </c>
      <c r="F116" s="37">
        <v>4500</v>
      </c>
      <c r="G116" s="37">
        <v>470</v>
      </c>
      <c r="H116" s="37">
        <v>2.5199999999999998E+34</v>
      </c>
      <c r="I116" s="37">
        <v>285</v>
      </c>
      <c r="J116" s="39">
        <v>78</v>
      </c>
      <c r="K116" s="7">
        <v>20.906165413533834</v>
      </c>
      <c r="L116" s="7">
        <v>10.350888888888891</v>
      </c>
      <c r="M116" s="11">
        <v>8.7659574468085104</v>
      </c>
      <c r="N116" s="7">
        <v>1</v>
      </c>
      <c r="O116" s="7">
        <v>1</v>
      </c>
      <c r="P116" s="4">
        <v>1</v>
      </c>
      <c r="Q116" s="8">
        <v>32.780513870885073</v>
      </c>
      <c r="R116" s="13"/>
    </row>
    <row r="117" spans="1:18" x14ac:dyDescent="0.25">
      <c r="A117" s="3">
        <v>383</v>
      </c>
      <c r="B117" s="9" t="s">
        <v>168</v>
      </c>
      <c r="C117" s="6" t="s">
        <v>160</v>
      </c>
      <c r="D117" s="4">
        <v>9</v>
      </c>
      <c r="E117" s="42">
        <v>31.36</v>
      </c>
      <c r="F117" s="37">
        <v>120</v>
      </c>
      <c r="G117" s="37"/>
      <c r="H117" s="37">
        <v>88</v>
      </c>
      <c r="I117" s="37"/>
      <c r="J117" s="39"/>
      <c r="K117" s="7">
        <v>44.332270408163268</v>
      </c>
      <c r="L117" s="7">
        <v>25.762682754030784</v>
      </c>
      <c r="M117" s="11">
        <v>1</v>
      </c>
      <c r="N117" s="7">
        <v>1</v>
      </c>
      <c r="O117" s="7">
        <v>1</v>
      </c>
      <c r="P117" s="4">
        <v>1</v>
      </c>
      <c r="Q117" s="8">
        <v>30.577110591588678</v>
      </c>
      <c r="R117" s="13"/>
    </row>
    <row r="118" spans="1:18" x14ac:dyDescent="0.25">
      <c r="A118" s="3">
        <v>384</v>
      </c>
      <c r="B118" s="9" t="s">
        <v>231</v>
      </c>
      <c r="C118" s="6" t="s">
        <v>58</v>
      </c>
      <c r="D118" s="4">
        <v>9</v>
      </c>
      <c r="E118" s="37">
        <v>10.199999999999999</v>
      </c>
      <c r="F118" s="37">
        <v>0.2</v>
      </c>
      <c r="G118" s="37">
        <v>6</v>
      </c>
      <c r="H118" s="37">
        <v>4</v>
      </c>
      <c r="I118" s="37">
        <v>300</v>
      </c>
      <c r="J118" s="39">
        <v>63</v>
      </c>
      <c r="K118" s="7">
        <v>73.367571533382232</v>
      </c>
      <c r="L118" s="7">
        <v>1</v>
      </c>
      <c r="M118" s="11">
        <v>14.563106796116504</v>
      </c>
      <c r="N118" s="7">
        <v>1</v>
      </c>
      <c r="O118" s="7">
        <v>1</v>
      </c>
      <c r="P118" s="4">
        <v>1</v>
      </c>
      <c r="Q118" s="8">
        <v>30.287581785158352</v>
      </c>
      <c r="R118" s="13"/>
    </row>
    <row r="119" spans="1:18" x14ac:dyDescent="0.25">
      <c r="A119" s="3">
        <v>386</v>
      </c>
      <c r="B119" s="9" t="s">
        <v>230</v>
      </c>
      <c r="C119" s="6" t="s">
        <v>58</v>
      </c>
      <c r="D119" s="4">
        <v>9</v>
      </c>
      <c r="E119" s="37">
        <v>0</v>
      </c>
      <c r="F119" s="37">
        <v>60</v>
      </c>
      <c r="G119" s="37">
        <v>4</v>
      </c>
      <c r="H119" s="37"/>
      <c r="I119" s="37">
        <v>8</v>
      </c>
      <c r="J119" s="39"/>
      <c r="K119" s="7">
        <v>1</v>
      </c>
      <c r="L119" s="7">
        <v>12.88134137701539</v>
      </c>
      <c r="M119" s="11">
        <v>9.7087378640776709</v>
      </c>
      <c r="N119" s="7">
        <v>1</v>
      </c>
      <c r="O119" s="7">
        <v>7.8999999999999986</v>
      </c>
      <c r="P119" s="4">
        <v>1</v>
      </c>
      <c r="Q119" s="8">
        <v>29.947509564959653</v>
      </c>
      <c r="R119" s="13"/>
    </row>
    <row r="120" spans="1:18" x14ac:dyDescent="0.25">
      <c r="A120" s="3">
        <v>387</v>
      </c>
      <c r="B120" s="9" t="s">
        <v>203</v>
      </c>
      <c r="C120" s="6" t="s">
        <v>200</v>
      </c>
      <c r="D120" s="4">
        <v>9</v>
      </c>
      <c r="E120" s="37">
        <v>39.200000000000003</v>
      </c>
      <c r="F120" s="37">
        <v>16.600000000000001</v>
      </c>
      <c r="G120" s="37">
        <v>8000</v>
      </c>
      <c r="H120" s="37"/>
      <c r="I120" s="37">
        <v>10</v>
      </c>
      <c r="J120" s="39"/>
      <c r="K120" s="7">
        <v>35.465816326530607</v>
      </c>
      <c r="L120" s="7">
        <v>3.5638377809742599</v>
      </c>
      <c r="M120" s="11">
        <v>1</v>
      </c>
      <c r="N120" s="7">
        <v>1</v>
      </c>
      <c r="O120" s="7">
        <v>6.3199999999999994</v>
      </c>
      <c r="P120" s="4">
        <v>1</v>
      </c>
      <c r="Q120" s="8">
        <v>29.024449664256267</v>
      </c>
      <c r="R120" s="13"/>
    </row>
    <row r="121" spans="1:18" x14ac:dyDescent="0.25">
      <c r="A121" s="3">
        <v>390</v>
      </c>
      <c r="B121" s="9" t="s">
        <v>63</v>
      </c>
      <c r="C121" s="6" t="s">
        <v>27</v>
      </c>
      <c r="D121" s="4">
        <v>9</v>
      </c>
      <c r="E121" s="37">
        <v>9</v>
      </c>
      <c r="F121" s="37">
        <v>25</v>
      </c>
      <c r="G121" s="37">
        <v>1960</v>
      </c>
      <c r="H121" s="37">
        <v>3</v>
      </c>
      <c r="I121" s="37">
        <v>980</v>
      </c>
      <c r="J121" s="38">
        <v>10</v>
      </c>
      <c r="K121" s="7">
        <v>64.736092529454922</v>
      </c>
      <c r="L121" s="7">
        <v>5.3672255737564134</v>
      </c>
      <c r="M121" s="11">
        <v>2.1020408163265309</v>
      </c>
      <c r="N121" s="7">
        <v>1</v>
      </c>
      <c r="O121" s="7">
        <v>1</v>
      </c>
      <c r="P121" s="4">
        <v>1</v>
      </c>
      <c r="Q121" s="8">
        <v>28.635374747184827</v>
      </c>
      <c r="R121" s="13"/>
    </row>
    <row r="122" spans="1:18" x14ac:dyDescent="0.25">
      <c r="A122" s="3">
        <v>395</v>
      </c>
      <c r="B122" s="9" t="s">
        <v>401</v>
      </c>
      <c r="C122" s="6" t="s">
        <v>17</v>
      </c>
      <c r="D122" s="4">
        <v>9</v>
      </c>
      <c r="E122" s="37">
        <v>76.831999999999994</v>
      </c>
      <c r="F122" s="37">
        <v>31500</v>
      </c>
      <c r="G122" s="37">
        <v>8</v>
      </c>
      <c r="H122" s="37">
        <v>1.0000000000000001E-5</v>
      </c>
      <c r="I122" s="37">
        <v>980</v>
      </c>
      <c r="J122" s="39">
        <v>195</v>
      </c>
      <c r="K122" s="7">
        <v>18.094804248229906</v>
      </c>
      <c r="L122" s="7">
        <v>1.4786984126984128</v>
      </c>
      <c r="M122" s="11">
        <v>19.417475728155338</v>
      </c>
      <c r="N122" s="7">
        <v>1</v>
      </c>
      <c r="O122" s="7">
        <v>1</v>
      </c>
      <c r="P122" s="4">
        <v>1</v>
      </c>
      <c r="Q122" s="8">
        <v>27.15626266861814</v>
      </c>
      <c r="R122" s="13"/>
    </row>
    <row r="123" spans="1:18" x14ac:dyDescent="0.25">
      <c r="A123" s="3">
        <v>397</v>
      </c>
      <c r="B123" s="9" t="s">
        <v>99</v>
      </c>
      <c r="C123" s="6" t="s">
        <v>9</v>
      </c>
      <c r="D123" s="4">
        <v>9</v>
      </c>
      <c r="E123" s="37">
        <v>156.25</v>
      </c>
      <c r="F123" s="37">
        <v>166</v>
      </c>
      <c r="G123" s="37">
        <v>8000</v>
      </c>
      <c r="H123" s="37"/>
      <c r="I123" s="37"/>
      <c r="J123" s="39"/>
      <c r="K123" s="7">
        <v>8.8976640000000007</v>
      </c>
      <c r="L123" s="7">
        <v>35.638377809742593</v>
      </c>
      <c r="M123" s="11">
        <v>1</v>
      </c>
      <c r="N123" s="7">
        <v>1</v>
      </c>
      <c r="O123" s="7">
        <v>1</v>
      </c>
      <c r="P123" s="4">
        <v>1</v>
      </c>
      <c r="Q123" s="8">
        <v>25.011939291475862</v>
      </c>
      <c r="R123" s="13"/>
    </row>
    <row r="124" spans="1:18" x14ac:dyDescent="0.25">
      <c r="A124" s="3">
        <v>398</v>
      </c>
      <c r="B124" s="9" t="s">
        <v>385</v>
      </c>
      <c r="C124" s="6" t="s">
        <v>17</v>
      </c>
      <c r="D124" s="4">
        <v>9</v>
      </c>
      <c r="E124" s="37">
        <v>0.1</v>
      </c>
      <c r="F124" s="37">
        <v>75</v>
      </c>
      <c r="G124" s="37">
        <v>8</v>
      </c>
      <c r="H124" s="37">
        <v>313</v>
      </c>
      <c r="I124" s="37">
        <v>980</v>
      </c>
      <c r="J124" s="39">
        <v>72</v>
      </c>
      <c r="K124" s="7">
        <v>1</v>
      </c>
      <c r="L124" s="7">
        <v>16.101676721269243</v>
      </c>
      <c r="M124" s="11">
        <v>19.417475728155338</v>
      </c>
      <c r="N124" s="7">
        <v>1</v>
      </c>
      <c r="O124" s="7">
        <v>1</v>
      </c>
      <c r="P124" s="4">
        <v>1</v>
      </c>
      <c r="Q124" s="8">
        <v>24.95063873877562</v>
      </c>
      <c r="R124" s="13"/>
    </row>
    <row r="125" spans="1:18" x14ac:dyDescent="0.25">
      <c r="A125" s="3">
        <v>401</v>
      </c>
      <c r="B125" s="9" t="s">
        <v>139</v>
      </c>
      <c r="C125" s="6" t="s">
        <v>58</v>
      </c>
      <c r="D125" s="4">
        <v>9</v>
      </c>
      <c r="E125" s="40">
        <v>0</v>
      </c>
      <c r="F125" s="37">
        <v>60</v>
      </c>
      <c r="G125" s="37">
        <v>8</v>
      </c>
      <c r="H125" s="37">
        <v>0</v>
      </c>
      <c r="I125" s="37"/>
      <c r="J125" s="38"/>
      <c r="K125" s="7">
        <v>1</v>
      </c>
      <c r="L125" s="7">
        <v>12.88134137701539</v>
      </c>
      <c r="M125" s="11">
        <v>19.417475728155338</v>
      </c>
      <c r="N125" s="7">
        <v>1</v>
      </c>
      <c r="O125" s="7">
        <v>1</v>
      </c>
      <c r="P125" s="4">
        <v>1</v>
      </c>
      <c r="Q125" s="8">
        <v>23.981538608695054</v>
      </c>
      <c r="R125" s="13"/>
    </row>
    <row r="126" spans="1:18" x14ac:dyDescent="0.25">
      <c r="A126" s="3">
        <v>404</v>
      </c>
      <c r="B126" s="9" t="s">
        <v>375</v>
      </c>
      <c r="C126" s="6" t="s">
        <v>26</v>
      </c>
      <c r="D126" s="4">
        <v>9</v>
      </c>
      <c r="E126" s="37">
        <v>0.4</v>
      </c>
      <c r="F126" s="37">
        <v>140</v>
      </c>
      <c r="G126" s="37">
        <v>78400</v>
      </c>
      <c r="H126" s="37"/>
      <c r="I126" s="37"/>
      <c r="J126" s="39"/>
      <c r="K126" s="7">
        <v>2.877159667975774</v>
      </c>
      <c r="L126" s="7">
        <v>30.056463213035922</v>
      </c>
      <c r="M126" s="11">
        <v>1</v>
      </c>
      <c r="N126" s="7">
        <v>1</v>
      </c>
      <c r="O126" s="7">
        <v>1</v>
      </c>
      <c r="P126" s="4">
        <v>1</v>
      </c>
      <c r="Q126" s="8">
        <v>19.369018389366619</v>
      </c>
      <c r="R126" s="13"/>
    </row>
    <row r="127" spans="1:18" x14ac:dyDescent="0.25">
      <c r="A127" s="6">
        <v>415</v>
      </c>
      <c r="B127" s="9" t="s">
        <v>268</v>
      </c>
      <c r="C127" s="6" t="s">
        <v>9</v>
      </c>
      <c r="D127" s="4">
        <v>9</v>
      </c>
      <c r="E127" s="37">
        <v>0.314</v>
      </c>
      <c r="F127" s="37">
        <v>0</v>
      </c>
      <c r="G127" s="37">
        <v>8000</v>
      </c>
      <c r="H127" s="37">
        <v>5962</v>
      </c>
      <c r="I127" s="37">
        <v>9.8000000000000004E-2</v>
      </c>
      <c r="J127" s="39">
        <v>2.65</v>
      </c>
      <c r="K127" s="7">
        <v>2.2585703393609826</v>
      </c>
      <c r="L127" s="7">
        <v>1</v>
      </c>
      <c r="M127" s="11">
        <v>1</v>
      </c>
      <c r="N127" s="7">
        <v>1</v>
      </c>
      <c r="O127" s="7">
        <v>15.506329113924048</v>
      </c>
      <c r="P127" s="4">
        <v>1</v>
      </c>
      <c r="Q127" s="8">
        <v>15.443426178867337</v>
      </c>
      <c r="R127" s="13"/>
    </row>
    <row r="128" spans="1:18" x14ac:dyDescent="0.25">
      <c r="A128" s="6">
        <v>417</v>
      </c>
      <c r="B128" s="9" t="s">
        <v>370</v>
      </c>
      <c r="C128" s="6" t="s">
        <v>26</v>
      </c>
      <c r="D128" s="4">
        <v>9</v>
      </c>
      <c r="E128" s="37"/>
      <c r="F128" s="37"/>
      <c r="G128" s="37">
        <v>8</v>
      </c>
      <c r="H128" s="37"/>
      <c r="I128" s="37"/>
      <c r="J128" s="39"/>
      <c r="K128" s="7">
        <v>1</v>
      </c>
      <c r="L128" s="7">
        <v>1</v>
      </c>
      <c r="M128" s="11">
        <v>19.417475728155338</v>
      </c>
      <c r="N128" s="7">
        <v>1</v>
      </c>
      <c r="O128" s="7">
        <v>1</v>
      </c>
      <c r="P128" s="4">
        <v>1</v>
      </c>
      <c r="Q128" s="8">
        <v>12.881927709588091</v>
      </c>
      <c r="R128" s="13"/>
    </row>
    <row r="129" spans="1:18" x14ac:dyDescent="0.25">
      <c r="A129" s="6">
        <v>419</v>
      </c>
      <c r="B129" s="9" t="s">
        <v>367</v>
      </c>
      <c r="C129" s="6" t="s">
        <v>26</v>
      </c>
      <c r="D129" s="10">
        <v>9</v>
      </c>
      <c r="E129" s="37"/>
      <c r="F129" s="37"/>
      <c r="G129" s="37">
        <v>480</v>
      </c>
      <c r="H129" s="37"/>
      <c r="I129" s="37"/>
      <c r="J129" s="39"/>
      <c r="K129" s="7">
        <v>1</v>
      </c>
      <c r="L129" s="7">
        <v>1</v>
      </c>
      <c r="M129" s="11">
        <v>8.5833333333333339</v>
      </c>
      <c r="N129" s="7">
        <v>1</v>
      </c>
      <c r="O129" s="7">
        <v>1</v>
      </c>
      <c r="P129" s="4">
        <v>1</v>
      </c>
      <c r="Q129" s="8">
        <v>9.3365597865754744</v>
      </c>
      <c r="R129" s="13"/>
    </row>
    <row r="130" spans="1:18" hidden="1" x14ac:dyDescent="0.25">
      <c r="A130" s="3"/>
      <c r="B130" s="9"/>
      <c r="C130" s="6"/>
      <c r="D130" s="4"/>
      <c r="E130" s="40"/>
      <c r="F130" s="37"/>
      <c r="G130" s="40"/>
      <c r="H130" s="37"/>
      <c r="I130" s="40"/>
      <c r="J130" s="39"/>
      <c r="K130" s="7"/>
      <c r="L130" s="7"/>
      <c r="M130" s="7"/>
      <c r="N130" s="7"/>
      <c r="O130" s="7"/>
      <c r="P130" s="8"/>
      <c r="Q130" s="8"/>
      <c r="R130" s="13"/>
    </row>
    <row r="131" spans="1:18" hidden="1" x14ac:dyDescent="0.25">
      <c r="A131" s="3"/>
      <c r="B131" s="9"/>
      <c r="C131" s="6"/>
      <c r="D131" s="4"/>
      <c r="E131" s="40"/>
      <c r="F131" s="37"/>
      <c r="G131" s="37"/>
      <c r="H131" s="37"/>
      <c r="I131" s="37"/>
      <c r="J131" s="39"/>
      <c r="K131" s="7"/>
      <c r="L131" s="7"/>
      <c r="M131" s="7"/>
      <c r="N131" s="7"/>
      <c r="O131" s="7"/>
      <c r="P131" s="8"/>
      <c r="Q131" s="8"/>
      <c r="R131" s="13"/>
    </row>
    <row r="132" spans="1:18" x14ac:dyDescent="0.25">
      <c r="A132" s="3"/>
      <c r="B132" s="9"/>
      <c r="C132" s="6"/>
      <c r="D132" s="4"/>
      <c r="E132" s="37"/>
      <c r="F132" s="37"/>
      <c r="G132" s="37"/>
      <c r="H132" s="37"/>
      <c r="I132" s="37"/>
      <c r="J132" s="39"/>
      <c r="K132" s="7"/>
      <c r="L132" s="7"/>
      <c r="M132" s="11"/>
      <c r="N132" s="7"/>
      <c r="O132" s="7"/>
      <c r="P132" s="4"/>
      <c r="Q132" s="8"/>
      <c r="R132" s="13"/>
    </row>
    <row r="133" spans="1:18" x14ac:dyDescent="0.25">
      <c r="A133" s="3"/>
      <c r="B133" s="9"/>
      <c r="C133" s="6"/>
      <c r="D133" s="4"/>
      <c r="E133" s="3"/>
      <c r="F133" s="37"/>
      <c r="G133" s="37"/>
      <c r="H133" s="37"/>
      <c r="I133" s="37"/>
      <c r="J133" s="4"/>
      <c r="K133" s="7"/>
      <c r="L133" s="7"/>
      <c r="M133" s="7"/>
      <c r="N133" s="7"/>
      <c r="O133" s="7"/>
      <c r="P133" s="8"/>
      <c r="Q133" s="8"/>
      <c r="R133" s="13"/>
    </row>
    <row r="134" spans="1:18" x14ac:dyDescent="0.25">
      <c r="A134" s="3"/>
      <c r="B134" s="9"/>
      <c r="C134" s="6"/>
      <c r="D134" s="4"/>
      <c r="E134" s="6"/>
      <c r="F134" s="6"/>
      <c r="G134" s="6"/>
      <c r="H134" s="6"/>
      <c r="I134" s="6"/>
      <c r="J134" s="32"/>
      <c r="K134" s="7"/>
      <c r="L134" s="7"/>
      <c r="M134" s="11"/>
      <c r="N134" s="7"/>
      <c r="O134" s="7"/>
      <c r="P134" s="10"/>
      <c r="Q134" s="8"/>
      <c r="R134" s="13"/>
    </row>
    <row r="135" spans="1:18" x14ac:dyDescent="0.25">
      <c r="A135" s="3"/>
      <c r="B135" s="9"/>
      <c r="C135" s="6"/>
      <c r="D135" s="4"/>
      <c r="E135" s="37"/>
      <c r="F135" s="37"/>
      <c r="G135" s="37"/>
      <c r="H135" s="37"/>
      <c r="I135" s="37"/>
      <c r="J135" s="39"/>
      <c r="K135" s="7"/>
      <c r="L135" s="7"/>
      <c r="M135" s="11"/>
      <c r="N135" s="7"/>
      <c r="O135" s="7"/>
      <c r="P135" s="10"/>
      <c r="Q135" s="12"/>
      <c r="R135" s="13"/>
    </row>
    <row r="136" spans="1:18" x14ac:dyDescent="0.25">
      <c r="A136" s="3"/>
      <c r="B136" s="9"/>
      <c r="C136" s="6"/>
      <c r="D136" s="10"/>
      <c r="E136" s="37"/>
      <c r="F136" s="37"/>
      <c r="G136" s="37"/>
      <c r="H136" s="37"/>
      <c r="I136" s="37"/>
      <c r="J136" s="39"/>
      <c r="K136" s="7"/>
      <c r="L136" s="7"/>
      <c r="M136" s="11"/>
      <c r="N136" s="7"/>
      <c r="O136" s="11"/>
      <c r="P136" s="10"/>
      <c r="Q136" s="12"/>
      <c r="R136" s="13"/>
    </row>
    <row r="137" spans="1:18" x14ac:dyDescent="0.25">
      <c r="A137" s="3"/>
      <c r="B137" s="9"/>
      <c r="C137" s="6"/>
      <c r="D137" s="4"/>
      <c r="E137" s="37"/>
      <c r="F137" s="37"/>
      <c r="G137" s="37"/>
      <c r="H137" s="37"/>
      <c r="I137" s="37"/>
      <c r="J137" s="32"/>
      <c r="K137" s="7"/>
      <c r="L137" s="7"/>
      <c r="M137" s="7"/>
      <c r="N137" s="7"/>
      <c r="O137" s="7"/>
      <c r="P137" s="4"/>
      <c r="Q137" s="8"/>
      <c r="R137" s="13"/>
    </row>
    <row r="138" spans="1:18" x14ac:dyDescent="0.25">
      <c r="A138" s="3"/>
      <c r="B138" s="9"/>
      <c r="C138" s="6"/>
      <c r="D138" s="4"/>
      <c r="E138" s="37"/>
      <c r="F138" s="37"/>
      <c r="G138" s="37"/>
      <c r="H138" s="37"/>
      <c r="I138" s="37"/>
      <c r="J138" s="39"/>
      <c r="K138" s="7"/>
      <c r="L138" s="7"/>
      <c r="M138" s="7"/>
      <c r="N138" s="7"/>
      <c r="O138" s="7"/>
      <c r="P138" s="8"/>
      <c r="Q138" s="8"/>
      <c r="R138" s="13"/>
    </row>
    <row r="139" spans="1:18" x14ac:dyDescent="0.25">
      <c r="A139" s="3"/>
      <c r="B139" s="2"/>
      <c r="C139" s="6"/>
      <c r="D139" s="4"/>
      <c r="E139" s="6"/>
      <c r="F139" s="37"/>
      <c r="G139" s="37"/>
      <c r="H139" s="37"/>
      <c r="I139" s="37"/>
      <c r="J139" s="4"/>
      <c r="K139" s="7"/>
      <c r="L139" s="7"/>
      <c r="M139" s="7"/>
      <c r="N139" s="7"/>
      <c r="O139" s="7"/>
      <c r="P139" s="8"/>
      <c r="Q139" s="8"/>
      <c r="R139" s="13"/>
    </row>
    <row r="140" spans="1:18" x14ac:dyDescent="0.25">
      <c r="A140" s="3"/>
      <c r="B140" s="9"/>
      <c r="C140" s="6"/>
      <c r="D140" s="4"/>
      <c r="E140" s="37"/>
      <c r="F140" s="37"/>
      <c r="G140" s="37"/>
      <c r="H140" s="37"/>
      <c r="I140" s="37"/>
      <c r="J140" s="39"/>
      <c r="K140" s="7"/>
      <c r="L140" s="7"/>
      <c r="M140" s="7"/>
      <c r="N140" s="7"/>
      <c r="O140" s="7"/>
      <c r="P140" s="8"/>
      <c r="Q140" s="8"/>
      <c r="R140" s="13"/>
    </row>
    <row r="141" spans="1:18" x14ac:dyDescent="0.25">
      <c r="A141" s="3"/>
      <c r="B141" s="9"/>
      <c r="C141" s="6"/>
      <c r="D141" s="4"/>
      <c r="E141" s="6"/>
      <c r="F141" s="37"/>
      <c r="G141" s="37"/>
      <c r="H141" s="37"/>
      <c r="I141" s="37"/>
      <c r="J141" s="32"/>
      <c r="K141" s="7"/>
      <c r="L141" s="7"/>
      <c r="M141" s="7"/>
      <c r="N141" s="7"/>
      <c r="O141" s="7"/>
      <c r="P141" s="8"/>
      <c r="Q141" s="8"/>
      <c r="R141" s="13"/>
    </row>
    <row r="142" spans="1:18" x14ac:dyDescent="0.25">
      <c r="A142" s="3"/>
      <c r="B142" s="9"/>
      <c r="C142" s="6"/>
      <c r="D142" s="4"/>
      <c r="E142" s="6"/>
      <c r="F142" s="37"/>
      <c r="G142" s="37"/>
      <c r="H142" s="37"/>
      <c r="I142" s="37"/>
      <c r="J142" s="32"/>
      <c r="K142" s="7"/>
      <c r="L142" s="7"/>
      <c r="M142" s="7"/>
      <c r="N142" s="7"/>
      <c r="O142" s="7"/>
      <c r="P142" s="8"/>
      <c r="Q142" s="8"/>
      <c r="R142" s="13"/>
    </row>
    <row r="143" spans="1:18" x14ac:dyDescent="0.25">
      <c r="A143" s="3"/>
      <c r="B143" s="9"/>
      <c r="C143" s="6"/>
      <c r="D143" s="4"/>
      <c r="E143" s="37"/>
      <c r="F143" s="37"/>
      <c r="G143" s="37"/>
      <c r="H143" s="37"/>
      <c r="I143" s="37"/>
      <c r="J143" s="39"/>
      <c r="K143" s="7"/>
      <c r="L143" s="7"/>
      <c r="M143" s="7"/>
      <c r="N143" s="7"/>
      <c r="O143" s="7"/>
      <c r="P143" s="8"/>
      <c r="Q143" s="8"/>
      <c r="R143" s="13"/>
    </row>
    <row r="144" spans="1:18" x14ac:dyDescent="0.25">
      <c r="A144" s="3"/>
      <c r="B144" s="9"/>
      <c r="C144" s="6"/>
      <c r="D144" s="4"/>
      <c r="E144" s="6"/>
      <c r="F144" s="37"/>
      <c r="G144" s="37"/>
      <c r="H144" s="37"/>
      <c r="I144" s="37"/>
      <c r="J144" s="4"/>
      <c r="K144" s="7"/>
      <c r="L144" s="7"/>
      <c r="M144" s="7"/>
      <c r="N144" s="7"/>
      <c r="O144" s="7"/>
      <c r="P144" s="4"/>
      <c r="Q144" s="8"/>
      <c r="R144" s="13"/>
    </row>
    <row r="145" spans="1:18" x14ac:dyDescent="0.25">
      <c r="A145" s="3"/>
      <c r="B145" s="9"/>
      <c r="C145" s="6"/>
      <c r="D145" s="10"/>
      <c r="E145" s="37"/>
      <c r="F145" s="37"/>
      <c r="G145" s="37"/>
      <c r="H145" s="37"/>
      <c r="I145" s="37"/>
      <c r="J145" s="39"/>
      <c r="K145" s="7"/>
      <c r="L145" s="7"/>
      <c r="M145" s="11"/>
      <c r="N145" s="7"/>
      <c r="O145" s="7"/>
      <c r="P145" s="10"/>
      <c r="Q145" s="12"/>
      <c r="R145" s="13"/>
    </row>
    <row r="146" spans="1:18" x14ac:dyDescent="0.25">
      <c r="A146" s="3"/>
      <c r="B146" s="9"/>
      <c r="C146" s="6"/>
      <c r="D146" s="4"/>
      <c r="E146" s="6"/>
      <c r="F146" s="37"/>
      <c r="G146" s="37"/>
      <c r="H146" s="37"/>
      <c r="I146" s="37"/>
      <c r="J146" s="32"/>
      <c r="K146" s="7"/>
      <c r="L146" s="7"/>
      <c r="M146" s="7"/>
      <c r="N146" s="7"/>
      <c r="O146" s="7"/>
      <c r="P146" s="8"/>
      <c r="Q146" s="8"/>
      <c r="R146" s="13"/>
    </row>
    <row r="147" spans="1:18" x14ac:dyDescent="0.25">
      <c r="A147" s="3"/>
      <c r="B147" s="2"/>
      <c r="C147" s="6"/>
      <c r="D147" s="4"/>
      <c r="E147" s="37"/>
      <c r="F147" s="37"/>
      <c r="G147" s="37"/>
      <c r="H147" s="37"/>
      <c r="I147" s="37"/>
      <c r="J147" s="39"/>
      <c r="K147" s="7"/>
      <c r="L147" s="7"/>
      <c r="M147" s="7"/>
      <c r="N147" s="7"/>
      <c r="O147" s="7"/>
      <c r="P147" s="8"/>
      <c r="Q147" s="8"/>
      <c r="R147" s="13"/>
    </row>
    <row r="148" spans="1:18" x14ac:dyDescent="0.25">
      <c r="A148" s="3"/>
      <c r="B148" s="9"/>
      <c r="C148" s="6"/>
      <c r="D148" s="4"/>
      <c r="E148" s="37"/>
      <c r="F148" s="37"/>
      <c r="G148" s="37"/>
      <c r="H148" s="37"/>
      <c r="I148" s="37"/>
      <c r="J148" s="39"/>
      <c r="K148" s="7"/>
      <c r="L148" s="7"/>
      <c r="M148" s="7"/>
      <c r="N148" s="7"/>
      <c r="O148" s="7"/>
      <c r="P148" s="8"/>
      <c r="Q148" s="8"/>
      <c r="R148" s="13"/>
    </row>
    <row r="149" spans="1:18" x14ac:dyDescent="0.25">
      <c r="A149" s="3"/>
      <c r="B149" s="9"/>
      <c r="C149" s="6"/>
      <c r="D149" s="4"/>
      <c r="E149" s="37"/>
      <c r="F149" s="37"/>
      <c r="G149" s="37"/>
      <c r="H149" s="37"/>
      <c r="I149" s="37"/>
      <c r="J149" s="39"/>
      <c r="K149" s="7"/>
      <c r="L149" s="7"/>
      <c r="M149" s="7"/>
      <c r="N149" s="7"/>
      <c r="O149" s="7"/>
      <c r="P149" s="8"/>
      <c r="Q149" s="8"/>
      <c r="R149" s="13"/>
    </row>
    <row r="150" spans="1:18" x14ac:dyDescent="0.25">
      <c r="A150" s="3"/>
      <c r="B150" s="9"/>
      <c r="C150" s="6"/>
      <c r="D150" s="10"/>
      <c r="E150" s="6"/>
      <c r="F150" s="6"/>
      <c r="G150" s="6"/>
      <c r="H150" s="6"/>
      <c r="I150" s="6"/>
      <c r="J150" s="35"/>
      <c r="K150" s="7"/>
      <c r="L150" s="7"/>
      <c r="M150" s="7"/>
      <c r="N150" s="7"/>
      <c r="O150" s="7"/>
      <c r="P150" s="8"/>
      <c r="Q150" s="8"/>
      <c r="R150" s="13"/>
    </row>
    <row r="151" spans="1:18" x14ac:dyDescent="0.25">
      <c r="A151" s="3"/>
      <c r="B151" s="9"/>
      <c r="C151" s="6"/>
      <c r="D151" s="4"/>
      <c r="E151" s="6"/>
      <c r="F151" s="6"/>
      <c r="G151" s="6"/>
      <c r="H151" s="6"/>
      <c r="I151" s="6"/>
      <c r="J151" s="32"/>
      <c r="K151" s="7"/>
      <c r="L151" s="7"/>
      <c r="M151" s="7"/>
      <c r="N151" s="7"/>
      <c r="O151" s="7"/>
      <c r="P151" s="8"/>
      <c r="Q151" s="8"/>
      <c r="R151" s="13"/>
    </row>
    <row r="152" spans="1:18" x14ac:dyDescent="0.25">
      <c r="A152" s="3"/>
      <c r="B152" s="9"/>
      <c r="C152" s="6"/>
      <c r="D152" s="4"/>
      <c r="E152" s="37"/>
      <c r="F152" s="37"/>
      <c r="G152" s="37"/>
      <c r="H152" s="37"/>
      <c r="I152" s="37"/>
      <c r="J152" s="4"/>
      <c r="K152" s="7"/>
      <c r="L152" s="7"/>
      <c r="M152" s="11"/>
      <c r="N152" s="7"/>
      <c r="O152" s="7"/>
      <c r="P152" s="10"/>
      <c r="Q152" s="8"/>
      <c r="R152" s="13"/>
    </row>
    <row r="153" spans="1:18" x14ac:dyDescent="0.25">
      <c r="A153" s="3"/>
      <c r="B153" s="9"/>
      <c r="C153" s="6"/>
      <c r="D153" s="4"/>
      <c r="E153" s="37"/>
      <c r="F153" s="37"/>
      <c r="G153" s="37"/>
      <c r="H153" s="37"/>
      <c r="I153" s="37"/>
      <c r="J153" s="32"/>
      <c r="K153" s="7"/>
      <c r="L153" s="7"/>
      <c r="M153" s="7"/>
      <c r="N153" s="7"/>
      <c r="O153" s="7"/>
      <c r="P153" s="8"/>
      <c r="Q153" s="8"/>
      <c r="R153" s="13"/>
    </row>
    <row r="154" spans="1:18" x14ac:dyDescent="0.25">
      <c r="A154" s="3"/>
      <c r="B154" s="9"/>
      <c r="C154" s="6"/>
      <c r="D154" s="4"/>
      <c r="E154" s="37"/>
      <c r="F154" s="37"/>
      <c r="G154" s="37"/>
      <c r="H154" s="37"/>
      <c r="I154" s="37"/>
      <c r="J154" s="32"/>
      <c r="K154" s="7"/>
      <c r="L154" s="7"/>
      <c r="M154" s="7"/>
      <c r="N154" s="7"/>
      <c r="O154" s="7"/>
      <c r="P154" s="8"/>
      <c r="Q154" s="8"/>
      <c r="R154" s="13"/>
    </row>
    <row r="155" spans="1:18" x14ac:dyDescent="0.25">
      <c r="A155" s="3"/>
      <c r="B155" s="9"/>
      <c r="C155" s="6"/>
      <c r="D155" s="4"/>
      <c r="E155" s="42"/>
      <c r="F155" s="37"/>
      <c r="G155" s="37"/>
      <c r="H155" s="37"/>
      <c r="I155" s="37"/>
      <c r="J155" s="39"/>
      <c r="K155" s="7"/>
      <c r="L155" s="7"/>
      <c r="M155" s="11"/>
      <c r="N155" s="7"/>
      <c r="O155" s="7"/>
      <c r="P155" s="10"/>
      <c r="Q155" s="12"/>
      <c r="R155" s="13"/>
    </row>
    <row r="156" spans="1:18" x14ac:dyDescent="0.25">
      <c r="A156" s="3"/>
      <c r="B156" s="9"/>
      <c r="C156" s="6"/>
      <c r="D156" s="4"/>
      <c r="E156" s="37"/>
      <c r="F156" s="37"/>
      <c r="G156" s="37"/>
      <c r="H156" s="37"/>
      <c r="I156" s="37"/>
      <c r="J156" s="39"/>
      <c r="K156" s="7"/>
      <c r="L156" s="7"/>
      <c r="M156" s="7"/>
      <c r="N156" s="7"/>
      <c r="O156" s="7"/>
      <c r="P156" s="4"/>
      <c r="Q156" s="8"/>
      <c r="R156" s="13"/>
    </row>
    <row r="157" spans="1:18" x14ac:dyDescent="0.25">
      <c r="A157" s="3"/>
      <c r="B157" s="9"/>
      <c r="C157" s="6"/>
      <c r="D157" s="4"/>
      <c r="E157" s="6"/>
      <c r="F157" s="37"/>
      <c r="G157" s="37"/>
      <c r="H157" s="37"/>
      <c r="I157" s="37"/>
      <c r="J157" s="4"/>
      <c r="K157" s="7"/>
      <c r="L157" s="7"/>
      <c r="M157" s="7"/>
      <c r="N157" s="7"/>
      <c r="O157" s="7"/>
      <c r="P157" s="4"/>
      <c r="Q157" s="8"/>
      <c r="R157" s="13"/>
    </row>
    <row r="158" spans="1:18" x14ac:dyDescent="0.25">
      <c r="A158" s="3"/>
      <c r="B158" s="9"/>
      <c r="C158" s="6"/>
      <c r="D158" s="4"/>
      <c r="E158" s="37"/>
      <c r="F158" s="37"/>
      <c r="G158" s="37"/>
      <c r="H158" s="37"/>
      <c r="I158" s="37"/>
      <c r="J158" s="39"/>
      <c r="K158" s="7"/>
      <c r="L158" s="7"/>
      <c r="M158" s="7"/>
      <c r="N158" s="7"/>
      <c r="O158" s="7"/>
      <c r="P158" s="4"/>
      <c r="Q158" s="8"/>
      <c r="R158" s="13"/>
    </row>
    <row r="159" spans="1:18" x14ac:dyDescent="0.25">
      <c r="A159" s="3"/>
      <c r="B159" s="9"/>
      <c r="C159" s="6"/>
      <c r="D159" s="4"/>
      <c r="E159" s="37"/>
      <c r="F159" s="37"/>
      <c r="G159" s="37"/>
      <c r="H159" s="37"/>
      <c r="I159" s="37"/>
      <c r="J159" s="39"/>
      <c r="K159" s="7"/>
      <c r="L159" s="7"/>
      <c r="M159" s="7"/>
      <c r="N159" s="7"/>
      <c r="O159" s="7"/>
      <c r="P159" s="8"/>
      <c r="Q159" s="8"/>
      <c r="R159" s="13"/>
    </row>
    <row r="160" spans="1:18" x14ac:dyDescent="0.25">
      <c r="A160" s="3"/>
      <c r="B160" s="9"/>
      <c r="C160" s="6"/>
      <c r="D160" s="4"/>
      <c r="E160" s="6"/>
      <c r="F160" s="37"/>
      <c r="G160" s="37"/>
      <c r="H160" s="37"/>
      <c r="I160" s="37"/>
      <c r="J160" s="32"/>
      <c r="K160" s="7"/>
      <c r="L160" s="7"/>
      <c r="M160" s="7"/>
      <c r="N160" s="7"/>
      <c r="O160" s="7"/>
      <c r="P160" s="8"/>
      <c r="Q160" s="8"/>
      <c r="R160" s="13"/>
    </row>
    <row r="161" spans="1:18" x14ac:dyDescent="0.25">
      <c r="A161" s="3"/>
      <c r="B161" s="9"/>
      <c r="C161" s="6"/>
      <c r="D161" s="10"/>
      <c r="E161" s="6"/>
      <c r="F161" s="37"/>
      <c r="G161" s="37"/>
      <c r="H161" s="37"/>
      <c r="I161" s="37"/>
      <c r="J161" s="4"/>
      <c r="K161" s="11"/>
      <c r="L161" s="11"/>
      <c r="M161" s="11"/>
      <c r="N161" s="11"/>
      <c r="O161" s="11"/>
      <c r="P161" s="10"/>
      <c r="Q161" s="12"/>
      <c r="R161" s="13"/>
    </row>
    <row r="162" spans="1:18" x14ac:dyDescent="0.25">
      <c r="A162" s="3"/>
      <c r="B162" s="9"/>
      <c r="C162" s="6"/>
      <c r="D162" s="4"/>
      <c r="E162" s="37"/>
      <c r="F162" s="37"/>
      <c r="G162" s="37"/>
      <c r="H162" s="37"/>
      <c r="I162" s="37"/>
      <c r="J162" s="38"/>
      <c r="K162" s="7"/>
      <c r="L162" s="7"/>
      <c r="M162" s="7"/>
      <c r="N162" s="7"/>
      <c r="O162" s="7"/>
      <c r="P162" s="8"/>
      <c r="Q162" s="8"/>
      <c r="R162" s="13"/>
    </row>
    <row r="163" spans="1:18" x14ac:dyDescent="0.25">
      <c r="A163" s="3"/>
      <c r="B163" s="9"/>
      <c r="C163" s="6"/>
      <c r="D163" s="4"/>
      <c r="E163" s="37"/>
      <c r="F163" s="37"/>
      <c r="G163" s="37"/>
      <c r="H163" s="37"/>
      <c r="I163" s="37"/>
      <c r="J163" s="32"/>
      <c r="K163" s="7"/>
      <c r="L163" s="7"/>
      <c r="M163" s="7"/>
      <c r="N163" s="7"/>
      <c r="O163" s="7"/>
      <c r="P163" s="8"/>
      <c r="Q163" s="8"/>
      <c r="R163" s="13"/>
    </row>
    <row r="164" spans="1:18" x14ac:dyDescent="0.25">
      <c r="A164" s="3"/>
      <c r="B164" s="9"/>
      <c r="C164" s="6"/>
      <c r="D164" s="4"/>
      <c r="E164" s="6"/>
      <c r="F164" s="37"/>
      <c r="G164" s="37"/>
      <c r="I164" s="6"/>
      <c r="J164" s="4"/>
      <c r="K164" s="7"/>
      <c r="L164" s="7"/>
      <c r="M164" s="7"/>
      <c r="N164" s="7"/>
      <c r="O164" s="7"/>
      <c r="P164" s="8"/>
      <c r="Q164" s="8"/>
      <c r="R164" s="13"/>
    </row>
    <row r="165" spans="1:18" x14ac:dyDescent="0.25">
      <c r="A165" s="3"/>
      <c r="B165" s="9"/>
      <c r="C165" s="6"/>
      <c r="D165" s="4"/>
      <c r="E165" s="34"/>
      <c r="F165" s="37"/>
      <c r="G165" s="37"/>
      <c r="H165" s="37"/>
      <c r="I165" s="37"/>
      <c r="J165" s="32"/>
      <c r="K165" s="7"/>
      <c r="L165" s="7"/>
      <c r="M165" s="7"/>
      <c r="N165" s="7"/>
      <c r="O165" s="7"/>
      <c r="P165" s="8"/>
      <c r="Q165" s="8"/>
      <c r="R165" s="13"/>
    </row>
    <row r="166" spans="1:18" x14ac:dyDescent="0.25">
      <c r="A166" s="3"/>
      <c r="B166" s="9"/>
      <c r="C166" s="6"/>
      <c r="D166" s="4"/>
      <c r="E166" s="34"/>
      <c r="F166" s="37"/>
      <c r="G166" s="37"/>
      <c r="H166" s="37"/>
      <c r="I166" s="37"/>
      <c r="J166" s="32"/>
      <c r="K166" s="7"/>
      <c r="L166" s="7"/>
      <c r="M166" s="7"/>
      <c r="N166" s="7"/>
      <c r="O166" s="7"/>
      <c r="P166" s="8"/>
      <c r="Q166" s="8"/>
      <c r="R166" s="13"/>
    </row>
    <row r="167" spans="1:18" x14ac:dyDescent="0.25">
      <c r="A167" s="3"/>
      <c r="B167" s="9"/>
      <c r="C167" s="6"/>
      <c r="D167" s="4"/>
      <c r="E167" s="37"/>
      <c r="F167" s="37"/>
      <c r="G167" s="37"/>
      <c r="H167" s="37"/>
      <c r="I167" s="37"/>
      <c r="J167" s="39"/>
      <c r="K167" s="7"/>
      <c r="L167" s="7"/>
      <c r="M167" s="11"/>
      <c r="N167" s="7"/>
      <c r="O167" s="7"/>
      <c r="P167" s="10"/>
      <c r="Q167" s="12"/>
      <c r="R167" s="13"/>
    </row>
    <row r="168" spans="1:18" x14ac:dyDescent="0.25">
      <c r="A168" s="3"/>
      <c r="B168" s="9"/>
      <c r="C168" s="6"/>
      <c r="D168" s="4"/>
      <c r="E168" s="6"/>
      <c r="F168" s="37"/>
      <c r="G168" s="37"/>
      <c r="H168" s="37"/>
      <c r="I168" s="37"/>
      <c r="J168" s="32"/>
      <c r="K168" s="7"/>
      <c r="L168" s="7"/>
      <c r="M168" s="7"/>
      <c r="N168" s="7"/>
      <c r="O168" s="7"/>
      <c r="P168" s="8"/>
      <c r="Q168" s="8"/>
      <c r="R168" s="13"/>
    </row>
    <row r="169" spans="1:18" x14ac:dyDescent="0.25">
      <c r="A169" s="3"/>
      <c r="B169" s="9"/>
      <c r="C169" s="6"/>
      <c r="D169" s="10"/>
      <c r="E169" s="37"/>
      <c r="F169" s="37"/>
      <c r="G169" s="37"/>
      <c r="H169" s="37"/>
      <c r="I169" s="37"/>
      <c r="J169" s="32"/>
      <c r="K169" s="7"/>
      <c r="L169" s="7"/>
      <c r="M169" s="7"/>
      <c r="N169" s="7"/>
      <c r="O169" s="7"/>
      <c r="P169" s="8"/>
      <c r="Q169" s="8"/>
      <c r="R169" s="13"/>
    </row>
    <row r="170" spans="1:18" x14ac:dyDescent="0.25">
      <c r="A170" s="3"/>
      <c r="B170" s="9"/>
      <c r="C170" s="6"/>
      <c r="D170" s="4"/>
      <c r="E170" s="6"/>
      <c r="F170" s="37"/>
      <c r="G170" s="37"/>
      <c r="H170" s="37"/>
      <c r="I170" s="37"/>
      <c r="J170" s="32"/>
      <c r="K170" s="7"/>
      <c r="L170" s="7"/>
      <c r="M170" s="11"/>
      <c r="N170" s="7"/>
      <c r="O170" s="7"/>
      <c r="P170" s="10"/>
      <c r="Q170" s="8"/>
      <c r="R170" s="13"/>
    </row>
    <row r="171" spans="1:18" x14ac:dyDescent="0.25">
      <c r="A171" s="3"/>
      <c r="B171" s="9"/>
      <c r="C171" s="6"/>
      <c r="D171" s="10"/>
      <c r="E171" s="37"/>
      <c r="F171" s="37"/>
      <c r="G171" s="37"/>
      <c r="H171" s="37"/>
      <c r="I171" s="37"/>
      <c r="J171" s="4"/>
      <c r="K171" s="7"/>
      <c r="L171" s="7"/>
      <c r="M171" s="7"/>
      <c r="N171" s="7"/>
      <c r="O171" s="7"/>
      <c r="P171" s="8"/>
      <c r="Q171" s="8"/>
      <c r="R171" s="13"/>
    </row>
    <row r="172" spans="1:18" x14ac:dyDescent="0.25">
      <c r="A172" s="3"/>
      <c r="B172" s="9"/>
      <c r="C172" s="6"/>
      <c r="D172" s="4"/>
      <c r="E172" s="37"/>
      <c r="F172" s="37"/>
      <c r="G172" s="37"/>
      <c r="H172" s="37"/>
      <c r="I172" s="37"/>
      <c r="J172" s="39"/>
      <c r="K172" s="7"/>
      <c r="L172" s="7"/>
      <c r="M172" s="7"/>
      <c r="N172" s="7"/>
      <c r="O172" s="7"/>
      <c r="P172" s="8"/>
      <c r="Q172" s="8"/>
      <c r="R172" s="13"/>
    </row>
    <row r="173" spans="1:18" x14ac:dyDescent="0.25">
      <c r="A173" s="3"/>
      <c r="B173" s="9"/>
      <c r="C173" s="6"/>
      <c r="D173" s="10"/>
      <c r="E173" s="37"/>
      <c r="F173" s="37"/>
      <c r="G173" s="37"/>
      <c r="H173" s="37"/>
      <c r="I173" s="37"/>
      <c r="J173" s="39"/>
      <c r="K173" s="7"/>
      <c r="L173" s="7"/>
      <c r="M173" s="11"/>
      <c r="N173" s="11"/>
      <c r="O173" s="11"/>
      <c r="P173" s="10"/>
      <c r="Q173" s="12"/>
      <c r="R173" s="13"/>
    </row>
    <row r="174" spans="1:18" x14ac:dyDescent="0.25">
      <c r="A174" s="3"/>
      <c r="B174" s="9"/>
      <c r="C174" s="6"/>
      <c r="D174" s="4"/>
      <c r="F174" s="37"/>
      <c r="G174" s="37"/>
      <c r="H174" s="37"/>
      <c r="I174" s="37"/>
      <c r="J174" s="32"/>
      <c r="K174" s="7"/>
      <c r="L174" s="7"/>
      <c r="M174" s="7"/>
      <c r="N174" s="7"/>
      <c r="O174" s="7"/>
      <c r="P174" s="8"/>
      <c r="Q174" s="8"/>
      <c r="R174" s="13"/>
    </row>
    <row r="175" spans="1:18" x14ac:dyDescent="0.25">
      <c r="A175" s="3"/>
      <c r="B175" s="9"/>
      <c r="C175" s="6"/>
      <c r="D175" s="4"/>
      <c r="E175" s="6"/>
      <c r="F175" s="37"/>
      <c r="G175" s="37"/>
      <c r="H175" s="37"/>
      <c r="I175" s="6"/>
      <c r="J175" s="4"/>
      <c r="K175" s="7"/>
      <c r="L175" s="7"/>
      <c r="M175" s="11"/>
      <c r="N175" s="7"/>
      <c r="O175" s="7"/>
      <c r="P175" s="4"/>
      <c r="Q175" s="8"/>
      <c r="R175" s="13"/>
    </row>
    <row r="176" spans="1:18" x14ac:dyDescent="0.25">
      <c r="A176" s="3"/>
      <c r="B176" s="9"/>
      <c r="C176" s="6"/>
      <c r="D176" s="4"/>
      <c r="E176" s="37"/>
      <c r="F176" s="37"/>
      <c r="G176" s="37"/>
      <c r="H176" s="37"/>
      <c r="I176" s="37"/>
      <c r="J176" s="32"/>
      <c r="K176" s="7"/>
      <c r="L176" s="7"/>
      <c r="M176" s="7"/>
      <c r="N176" s="7"/>
      <c r="O176" s="7"/>
      <c r="P176" s="8"/>
      <c r="Q176" s="8"/>
      <c r="R176" s="13"/>
    </row>
    <row r="177" spans="1:18" x14ac:dyDescent="0.25">
      <c r="A177" s="3"/>
      <c r="B177" s="9"/>
      <c r="C177" s="6"/>
      <c r="D177" s="4"/>
      <c r="E177" s="37"/>
      <c r="F177" s="37"/>
      <c r="G177" s="37"/>
      <c r="H177" s="37"/>
      <c r="I177" s="37"/>
      <c r="J177" s="39"/>
      <c r="K177" s="7"/>
      <c r="L177" s="7"/>
      <c r="M177" s="7"/>
      <c r="N177" s="7"/>
      <c r="O177" s="7"/>
      <c r="P177" s="8"/>
      <c r="Q177" s="8"/>
      <c r="R177" s="13"/>
    </row>
    <row r="178" spans="1:18" x14ac:dyDescent="0.25">
      <c r="A178" s="3"/>
      <c r="B178" s="9"/>
      <c r="C178" s="6"/>
      <c r="D178" s="4"/>
      <c r="E178" s="6"/>
      <c r="F178" s="6"/>
      <c r="G178" s="6"/>
      <c r="H178" s="37"/>
      <c r="I178" s="37"/>
      <c r="J178" s="4"/>
      <c r="K178" s="7"/>
      <c r="L178" s="7"/>
      <c r="M178" s="7"/>
      <c r="N178" s="7"/>
      <c r="O178" s="7"/>
      <c r="P178" s="8"/>
      <c r="Q178" s="8"/>
      <c r="R178" s="13"/>
    </row>
    <row r="179" spans="1:18" x14ac:dyDescent="0.25">
      <c r="A179" s="3"/>
      <c r="B179" s="9"/>
      <c r="C179" s="6"/>
      <c r="D179" s="4"/>
      <c r="E179" s="6"/>
      <c r="F179" s="37"/>
      <c r="G179" s="37"/>
      <c r="H179" s="37"/>
      <c r="I179" s="37"/>
      <c r="J179" s="32"/>
      <c r="K179" s="7"/>
      <c r="L179" s="7"/>
      <c r="M179" s="11"/>
      <c r="N179" s="7"/>
      <c r="O179" s="7"/>
      <c r="P179" s="10"/>
      <c r="Q179" s="12"/>
      <c r="R179" s="13"/>
    </row>
    <row r="180" spans="1:18" x14ac:dyDescent="0.25">
      <c r="A180" s="3"/>
      <c r="B180" s="9"/>
      <c r="C180" s="6"/>
      <c r="D180" s="4"/>
      <c r="E180" s="37"/>
      <c r="F180" s="37"/>
      <c r="G180" s="37"/>
      <c r="H180" s="37"/>
      <c r="I180" s="37"/>
      <c r="J180" s="32"/>
      <c r="K180" s="7"/>
      <c r="L180" s="7"/>
      <c r="M180" s="7"/>
      <c r="N180" s="7"/>
      <c r="O180" s="7"/>
      <c r="P180" s="4"/>
      <c r="Q180" s="8"/>
      <c r="R180" s="13"/>
    </row>
    <row r="181" spans="1:18" x14ac:dyDescent="0.25">
      <c r="A181" s="3"/>
      <c r="B181" s="9"/>
      <c r="C181" s="6"/>
      <c r="D181" s="10"/>
      <c r="E181" s="6"/>
      <c r="F181" s="6"/>
      <c r="G181" s="6"/>
      <c r="H181" s="6"/>
      <c r="I181" s="6"/>
      <c r="J181" s="32"/>
      <c r="K181" s="7"/>
      <c r="L181" s="7"/>
      <c r="M181" s="7"/>
      <c r="N181" s="7"/>
      <c r="O181" s="7"/>
      <c r="P181" s="8"/>
      <c r="Q181" s="8"/>
      <c r="R181" s="13"/>
    </row>
    <row r="182" spans="1:18" x14ac:dyDescent="0.25">
      <c r="A182" s="3"/>
      <c r="B182" s="9"/>
      <c r="C182" s="6"/>
      <c r="D182" s="4"/>
      <c r="E182" s="37"/>
      <c r="F182" s="37"/>
      <c r="G182" s="37"/>
      <c r="H182" s="37"/>
      <c r="I182" s="37"/>
      <c r="J182" s="32"/>
      <c r="K182" s="7"/>
      <c r="L182" s="7"/>
      <c r="M182" s="7"/>
      <c r="N182" s="7"/>
      <c r="O182" s="7"/>
      <c r="P182" s="8"/>
      <c r="Q182" s="8"/>
      <c r="R182" s="13"/>
    </row>
    <row r="183" spans="1:18" x14ac:dyDescent="0.25">
      <c r="A183" s="3"/>
      <c r="B183" s="9"/>
      <c r="C183" s="6"/>
      <c r="D183" s="10"/>
      <c r="E183" s="37"/>
      <c r="F183" s="37"/>
      <c r="G183" s="37"/>
      <c r="H183" s="37"/>
      <c r="I183" s="37"/>
      <c r="J183" s="39"/>
      <c r="K183" s="7"/>
      <c r="L183" s="7"/>
      <c r="M183" s="7"/>
      <c r="N183" s="7"/>
      <c r="O183" s="7"/>
      <c r="P183" s="8"/>
      <c r="Q183" s="8"/>
      <c r="R183" s="13"/>
    </row>
    <row r="184" spans="1:18" x14ac:dyDescent="0.25">
      <c r="A184" s="3"/>
      <c r="B184" s="9"/>
      <c r="C184" s="6"/>
      <c r="D184" s="4"/>
      <c r="E184" s="36"/>
      <c r="F184" s="37"/>
      <c r="G184" s="37"/>
      <c r="H184" s="37"/>
      <c r="I184" s="37"/>
      <c r="J184" s="10"/>
      <c r="K184" s="7"/>
      <c r="L184" s="7"/>
      <c r="M184" s="7"/>
      <c r="N184" s="7"/>
      <c r="O184" s="7"/>
      <c r="P184" s="8"/>
      <c r="Q184" s="8"/>
      <c r="R184" s="13"/>
    </row>
    <row r="185" spans="1:18" x14ac:dyDescent="0.25">
      <c r="A185" s="3"/>
      <c r="B185" s="9"/>
      <c r="C185" s="6"/>
      <c r="D185" s="4"/>
      <c r="E185" s="6"/>
      <c r="F185" s="37"/>
      <c r="G185" s="37"/>
      <c r="H185" s="37"/>
      <c r="I185" s="37"/>
      <c r="J185" s="32"/>
      <c r="K185" s="7"/>
      <c r="L185" s="7"/>
      <c r="M185" s="11"/>
      <c r="N185" s="7"/>
      <c r="O185" s="7"/>
      <c r="P185" s="10"/>
      <c r="Q185" s="12"/>
      <c r="R185" s="13"/>
    </row>
    <row r="186" spans="1:18" x14ac:dyDescent="0.25">
      <c r="A186" s="3"/>
      <c r="B186" s="9"/>
      <c r="C186" s="6"/>
      <c r="D186" s="4"/>
      <c r="E186" s="37"/>
      <c r="F186" s="37"/>
      <c r="G186" s="37"/>
      <c r="H186" s="37"/>
      <c r="I186" s="37"/>
      <c r="J186" s="38"/>
      <c r="K186" s="7"/>
      <c r="L186" s="7"/>
      <c r="M186" s="7"/>
      <c r="N186" s="7"/>
      <c r="O186" s="7"/>
      <c r="P186" s="8"/>
      <c r="Q186" s="8"/>
      <c r="R186" s="13"/>
    </row>
    <row r="187" spans="1:18" x14ac:dyDescent="0.25">
      <c r="A187" s="3"/>
      <c r="B187" s="9"/>
      <c r="C187" s="6"/>
      <c r="D187" s="4"/>
      <c r="E187" s="6"/>
      <c r="F187" s="6"/>
      <c r="G187" s="6"/>
      <c r="H187" s="6"/>
      <c r="I187" s="6"/>
      <c r="J187" s="4"/>
      <c r="K187" s="7"/>
      <c r="L187" s="7"/>
      <c r="M187" s="7"/>
      <c r="N187" s="7"/>
      <c r="O187" s="7"/>
      <c r="P187" s="8"/>
      <c r="Q187" s="8"/>
      <c r="R187" s="13"/>
    </row>
    <row r="188" spans="1:18" x14ac:dyDescent="0.25">
      <c r="A188" s="3"/>
      <c r="B188" s="9"/>
      <c r="C188" s="6"/>
      <c r="D188" s="4"/>
      <c r="E188" s="6"/>
      <c r="F188" s="37"/>
      <c r="G188" s="37"/>
      <c r="H188" s="30"/>
      <c r="I188" s="37"/>
      <c r="J188" s="32"/>
      <c r="K188" s="7"/>
      <c r="L188" s="7"/>
      <c r="M188" s="7"/>
      <c r="N188" s="7"/>
      <c r="O188" s="7"/>
      <c r="P188" s="8"/>
      <c r="Q188" s="8"/>
      <c r="R188" s="13"/>
    </row>
    <row r="189" spans="1:18" x14ac:dyDescent="0.25">
      <c r="A189" s="3"/>
      <c r="B189" s="9"/>
      <c r="C189" s="6"/>
      <c r="D189" s="4"/>
      <c r="E189" s="40"/>
      <c r="F189" s="37"/>
      <c r="G189" s="37"/>
      <c r="H189" s="37"/>
      <c r="I189" s="37"/>
      <c r="J189" s="39"/>
      <c r="K189" s="7"/>
      <c r="L189" s="7"/>
      <c r="M189" s="7"/>
      <c r="N189" s="7"/>
      <c r="O189" s="7"/>
      <c r="P189" s="4"/>
      <c r="Q189" s="8"/>
      <c r="R189" s="13"/>
    </row>
    <row r="190" spans="1:18" x14ac:dyDescent="0.25">
      <c r="A190" s="3"/>
      <c r="B190" s="9"/>
      <c r="C190" s="6"/>
      <c r="D190" s="4"/>
      <c r="E190" s="37"/>
      <c r="F190" s="37"/>
      <c r="G190" s="37"/>
      <c r="H190" s="37"/>
      <c r="I190" s="37"/>
      <c r="J190" s="32"/>
      <c r="K190" s="7"/>
      <c r="L190" s="7"/>
      <c r="M190" s="11"/>
      <c r="N190" s="7"/>
      <c r="O190" s="7"/>
      <c r="P190" s="10"/>
      <c r="Q190" s="8"/>
      <c r="R190" s="13"/>
    </row>
    <row r="191" spans="1:18" x14ac:dyDescent="0.25">
      <c r="A191" s="3"/>
      <c r="B191" s="9"/>
      <c r="C191" s="6"/>
      <c r="D191" s="4"/>
      <c r="E191" s="37"/>
      <c r="F191" s="37"/>
      <c r="G191" s="37"/>
      <c r="H191" s="37"/>
      <c r="I191" s="37"/>
      <c r="J191" s="39"/>
      <c r="K191" s="7"/>
      <c r="L191" s="7"/>
      <c r="M191" s="11"/>
      <c r="N191" s="7"/>
      <c r="O191" s="7"/>
      <c r="P191" s="10"/>
      <c r="Q191" s="8"/>
      <c r="R191" s="13"/>
    </row>
    <row r="192" spans="1:18" x14ac:dyDescent="0.25">
      <c r="A192" s="3"/>
      <c r="B192" s="9"/>
      <c r="C192" s="6"/>
      <c r="D192" s="4"/>
      <c r="E192" s="6"/>
      <c r="F192" s="37"/>
      <c r="G192" s="37"/>
      <c r="H192" s="37"/>
      <c r="I192" s="37"/>
      <c r="J192" s="32"/>
      <c r="K192" s="7"/>
      <c r="L192" s="7"/>
      <c r="M192" s="7"/>
      <c r="N192" s="7"/>
      <c r="O192" s="7"/>
      <c r="P192" s="8"/>
      <c r="Q192" s="8"/>
      <c r="R192" s="13"/>
    </row>
    <row r="193" spans="1:18" x14ac:dyDescent="0.25">
      <c r="A193" s="3"/>
      <c r="B193" s="9"/>
      <c r="C193" s="6"/>
      <c r="D193" s="10"/>
      <c r="E193" s="37"/>
      <c r="F193" s="37"/>
      <c r="G193" s="37"/>
      <c r="H193" s="37"/>
      <c r="I193" s="37"/>
      <c r="J193" s="38"/>
      <c r="K193" s="7"/>
      <c r="L193" s="7"/>
      <c r="M193" s="7"/>
      <c r="N193" s="7"/>
      <c r="O193" s="7"/>
      <c r="P193" s="8"/>
      <c r="Q193" s="8"/>
      <c r="R193" s="13"/>
    </row>
    <row r="194" spans="1:18" x14ac:dyDescent="0.25">
      <c r="A194" s="3"/>
      <c r="B194" s="9"/>
      <c r="C194" s="6"/>
      <c r="D194" s="10"/>
      <c r="E194" s="6"/>
      <c r="F194" s="37"/>
      <c r="G194" s="37"/>
      <c r="H194" s="37"/>
      <c r="I194" s="37"/>
      <c r="J194" s="35"/>
      <c r="K194" s="7"/>
      <c r="L194" s="7"/>
      <c r="M194" s="7"/>
      <c r="N194" s="7"/>
      <c r="O194" s="7"/>
      <c r="P194" s="8"/>
      <c r="Q194" s="8"/>
      <c r="R194" s="13"/>
    </row>
    <row r="195" spans="1:18" x14ac:dyDescent="0.25">
      <c r="A195" s="3"/>
      <c r="B195" s="9"/>
      <c r="C195" s="6"/>
      <c r="D195" s="4"/>
      <c r="E195" s="37"/>
      <c r="F195" s="37"/>
      <c r="G195" s="37"/>
      <c r="H195" s="37"/>
      <c r="I195" s="37"/>
      <c r="J195" s="32"/>
      <c r="K195" s="7"/>
      <c r="L195" s="7"/>
      <c r="M195" s="7"/>
      <c r="N195" s="7"/>
      <c r="O195" s="7"/>
      <c r="P195" s="8"/>
      <c r="Q195" s="8"/>
      <c r="R195" s="13"/>
    </row>
    <row r="196" spans="1:18" x14ac:dyDescent="0.25">
      <c r="A196" s="3"/>
      <c r="B196" s="9"/>
      <c r="C196" s="6"/>
      <c r="D196" s="4"/>
      <c r="E196" s="37"/>
      <c r="F196" s="37"/>
      <c r="G196" s="37"/>
      <c r="H196" s="37"/>
      <c r="I196" s="37"/>
      <c r="J196" s="32"/>
      <c r="K196" s="7"/>
      <c r="L196" s="7"/>
      <c r="M196" s="7"/>
      <c r="N196" s="7"/>
      <c r="O196" s="7"/>
      <c r="P196" s="4"/>
      <c r="Q196" s="8"/>
      <c r="R196" s="13"/>
    </row>
    <row r="197" spans="1:18" x14ac:dyDescent="0.25">
      <c r="A197" s="3"/>
      <c r="B197" s="9"/>
      <c r="C197" s="6"/>
      <c r="D197" s="4"/>
      <c r="E197" s="6"/>
      <c r="F197" s="6"/>
      <c r="G197" s="6"/>
      <c r="H197" s="6"/>
      <c r="I197" s="6"/>
      <c r="J197" s="32"/>
      <c r="K197" s="7"/>
      <c r="L197" s="7"/>
      <c r="M197" s="11"/>
      <c r="N197" s="7"/>
      <c r="O197" s="7"/>
      <c r="P197" s="10"/>
      <c r="Q197" s="12"/>
      <c r="R197" s="13"/>
    </row>
    <row r="198" spans="1:18" x14ac:dyDescent="0.25">
      <c r="A198" s="3"/>
      <c r="B198" s="9"/>
      <c r="C198" s="6"/>
      <c r="D198" s="4"/>
      <c r="E198" s="37"/>
      <c r="F198" s="37"/>
      <c r="G198" s="37"/>
      <c r="H198" s="37"/>
      <c r="I198" s="37"/>
      <c r="J198" s="39"/>
      <c r="K198" s="7"/>
      <c r="L198" s="7"/>
      <c r="M198" s="11"/>
      <c r="N198" s="7"/>
      <c r="O198" s="7"/>
      <c r="P198" s="10"/>
      <c r="Q198" s="12"/>
      <c r="R198" s="13"/>
    </row>
    <row r="199" spans="1:18" x14ac:dyDescent="0.25">
      <c r="A199" s="3"/>
      <c r="B199" s="9"/>
      <c r="C199" s="6"/>
      <c r="D199" s="4"/>
      <c r="E199" s="37"/>
      <c r="F199" s="37"/>
      <c r="G199" s="37"/>
      <c r="H199" s="37"/>
      <c r="I199" s="37"/>
      <c r="J199" s="39"/>
      <c r="K199" s="7"/>
      <c r="L199" s="7"/>
      <c r="M199" s="7"/>
      <c r="N199" s="7"/>
      <c r="O199" s="7"/>
      <c r="P199" s="4"/>
      <c r="Q199" s="8"/>
      <c r="R199" s="13"/>
    </row>
    <row r="200" spans="1:18" x14ac:dyDescent="0.25">
      <c r="A200" s="3"/>
      <c r="B200" s="9"/>
      <c r="C200" s="6"/>
      <c r="D200" s="4"/>
      <c r="F200" s="37"/>
      <c r="G200" s="37"/>
      <c r="H200" s="37"/>
      <c r="I200" s="37"/>
      <c r="J200" s="32"/>
      <c r="K200" s="7"/>
      <c r="L200" s="7"/>
      <c r="M200" s="7"/>
      <c r="N200" s="7"/>
      <c r="O200" s="7"/>
      <c r="P200" s="8"/>
      <c r="Q200" s="8"/>
      <c r="R200" s="13"/>
    </row>
    <row r="201" spans="1:18" x14ac:dyDescent="0.25">
      <c r="A201" s="3"/>
      <c r="B201" s="9"/>
      <c r="C201" s="6"/>
      <c r="D201" s="4"/>
      <c r="E201" s="6"/>
      <c r="F201" s="37"/>
      <c r="G201" s="37"/>
      <c r="H201" s="37"/>
      <c r="I201" s="37"/>
      <c r="J201" s="4"/>
      <c r="K201" s="7"/>
      <c r="L201" s="7"/>
      <c r="M201" s="11"/>
      <c r="N201" s="7"/>
      <c r="O201" s="7"/>
      <c r="P201" s="4"/>
      <c r="Q201" s="8"/>
      <c r="R201" s="13"/>
    </row>
    <row r="202" spans="1:18" x14ac:dyDescent="0.25">
      <c r="A202" s="3"/>
      <c r="B202" s="9"/>
      <c r="C202" s="6"/>
      <c r="D202" s="4"/>
      <c r="E202" s="37"/>
      <c r="F202" s="37"/>
      <c r="G202" s="37"/>
      <c r="H202" s="37"/>
      <c r="I202" s="37"/>
      <c r="J202" s="32"/>
      <c r="K202" s="7"/>
      <c r="L202" s="7"/>
      <c r="M202" s="7"/>
      <c r="N202" s="7"/>
      <c r="O202" s="7"/>
      <c r="P202" s="8"/>
      <c r="Q202" s="8"/>
      <c r="R202" s="13"/>
    </row>
    <row r="203" spans="1:18" x14ac:dyDescent="0.25">
      <c r="A203" s="3"/>
      <c r="B203" s="9"/>
      <c r="C203" s="6"/>
      <c r="D203" s="4"/>
      <c r="E203" s="6"/>
      <c r="F203" s="6"/>
      <c r="G203" s="6"/>
      <c r="H203" s="37"/>
      <c r="I203" s="6"/>
      <c r="J203" s="4"/>
      <c r="K203" s="7"/>
      <c r="L203" s="7"/>
      <c r="M203" s="7"/>
      <c r="N203" s="7"/>
      <c r="O203" s="7"/>
      <c r="P203" s="8"/>
      <c r="Q203" s="8"/>
      <c r="R203" s="13"/>
    </row>
    <row r="204" spans="1:18" x14ac:dyDescent="0.25">
      <c r="A204" s="3"/>
      <c r="B204" s="9"/>
      <c r="C204" s="6"/>
      <c r="D204" s="4"/>
      <c r="E204" s="37"/>
      <c r="F204" s="37"/>
      <c r="G204" s="37"/>
      <c r="H204" s="37"/>
      <c r="I204" s="37"/>
      <c r="J204" s="32"/>
      <c r="K204" s="7"/>
      <c r="L204" s="7"/>
      <c r="M204" s="7"/>
      <c r="N204" s="7"/>
      <c r="O204" s="7"/>
      <c r="P204" s="8"/>
      <c r="Q204" s="8"/>
      <c r="R204" s="13"/>
    </row>
    <row r="205" spans="1:18" x14ac:dyDescent="0.25">
      <c r="A205" s="3"/>
      <c r="B205" s="9"/>
      <c r="C205" s="6"/>
      <c r="D205" s="4"/>
      <c r="E205" s="6"/>
      <c r="F205" s="37"/>
      <c r="G205" s="37"/>
      <c r="H205" s="37"/>
      <c r="I205" s="37"/>
      <c r="J205" s="4"/>
      <c r="K205" s="7"/>
      <c r="L205" s="7"/>
      <c r="M205" s="11"/>
      <c r="N205" s="7"/>
      <c r="O205" s="7"/>
      <c r="P205" s="4"/>
      <c r="Q205" s="8"/>
      <c r="R205" s="13"/>
    </row>
    <row r="206" spans="1:18" x14ac:dyDescent="0.25">
      <c r="A206" s="3"/>
      <c r="B206" s="9"/>
      <c r="C206" s="6"/>
      <c r="D206" s="4"/>
      <c r="E206" s="37"/>
      <c r="F206" s="37"/>
      <c r="G206" s="37"/>
      <c r="H206" s="37"/>
      <c r="I206" s="37"/>
      <c r="J206" s="32"/>
      <c r="K206" s="7"/>
      <c r="L206" s="7"/>
      <c r="M206" s="11"/>
      <c r="N206" s="7"/>
      <c r="O206" s="7"/>
      <c r="P206" s="4"/>
      <c r="Q206" s="8"/>
      <c r="R206" s="13"/>
    </row>
    <row r="207" spans="1:18" x14ac:dyDescent="0.25">
      <c r="A207" s="3"/>
      <c r="B207" s="9"/>
      <c r="C207" s="6"/>
      <c r="D207" s="4"/>
      <c r="E207" s="40"/>
      <c r="F207" s="37"/>
      <c r="G207" s="37"/>
      <c r="H207" s="37"/>
      <c r="I207" s="37"/>
      <c r="J207" s="39"/>
      <c r="K207" s="7"/>
      <c r="L207" s="7"/>
      <c r="M207" s="7"/>
      <c r="N207" s="7"/>
      <c r="O207" s="7"/>
      <c r="P207" s="4"/>
      <c r="Q207" s="8"/>
      <c r="R207" s="13"/>
    </row>
    <row r="208" spans="1:18" x14ac:dyDescent="0.25">
      <c r="A208" s="3"/>
      <c r="B208" s="9"/>
      <c r="C208" s="6"/>
      <c r="D208" s="10"/>
      <c r="E208" s="37"/>
      <c r="F208" s="37"/>
      <c r="G208" s="37"/>
      <c r="H208" s="37"/>
      <c r="I208" s="37"/>
      <c r="J208" s="38"/>
      <c r="K208" s="7"/>
      <c r="L208" s="7"/>
      <c r="M208" s="7"/>
      <c r="N208" s="7"/>
      <c r="O208" s="7"/>
      <c r="P208" s="8"/>
      <c r="Q208" s="8"/>
      <c r="R208" s="13"/>
    </row>
    <row r="209" spans="1:18" x14ac:dyDescent="0.25">
      <c r="A209" s="3"/>
      <c r="B209" s="9"/>
      <c r="C209" s="6"/>
      <c r="D209" s="4"/>
      <c r="E209" s="3"/>
      <c r="F209" s="6"/>
      <c r="G209" s="6"/>
      <c r="H209" s="37"/>
      <c r="I209" s="6"/>
      <c r="J209" s="4"/>
      <c r="K209" s="7"/>
      <c r="L209" s="7"/>
      <c r="M209" s="11"/>
      <c r="N209" s="7"/>
      <c r="O209" s="7"/>
      <c r="P209" s="10"/>
      <c r="Q209" s="12"/>
      <c r="R209" s="13"/>
    </row>
    <row r="210" spans="1:18" x14ac:dyDescent="0.25">
      <c r="A210" s="3"/>
      <c r="B210" s="9"/>
      <c r="C210" s="6"/>
      <c r="D210" s="4"/>
      <c r="E210" s="3"/>
      <c r="F210" s="6"/>
      <c r="G210" s="6"/>
      <c r="I210" s="6"/>
      <c r="J210" s="35"/>
      <c r="K210" s="7"/>
      <c r="L210" s="7"/>
      <c r="M210" s="7"/>
      <c r="N210" s="7"/>
      <c r="O210" s="7"/>
      <c r="P210" s="8"/>
      <c r="Q210" s="8"/>
      <c r="R210" s="13"/>
    </row>
    <row r="211" spans="1:18" x14ac:dyDescent="0.25">
      <c r="A211" s="3"/>
      <c r="B211" s="9"/>
      <c r="C211" s="6"/>
      <c r="D211" s="4"/>
      <c r="E211" s="34"/>
      <c r="F211" s="37"/>
      <c r="G211" s="37"/>
      <c r="H211" s="37"/>
      <c r="I211" s="37"/>
      <c r="J211" s="32"/>
      <c r="K211" s="7"/>
      <c r="L211" s="7"/>
      <c r="M211" s="11"/>
      <c r="N211" s="7"/>
      <c r="O211" s="7"/>
      <c r="P211" s="10"/>
      <c r="Q211" s="8"/>
      <c r="R211" s="13"/>
    </row>
    <row r="212" spans="1:18" x14ac:dyDescent="0.25">
      <c r="A212" s="3"/>
      <c r="B212" s="9"/>
      <c r="C212" s="6"/>
      <c r="D212" s="4"/>
      <c r="E212" s="37"/>
      <c r="F212" s="37"/>
      <c r="G212" s="37"/>
      <c r="H212" s="37"/>
      <c r="I212" s="37"/>
      <c r="J212" s="39"/>
      <c r="K212" s="7"/>
      <c r="L212" s="7"/>
      <c r="M212" s="7"/>
      <c r="N212" s="7"/>
      <c r="O212" s="7"/>
      <c r="P212" s="8"/>
      <c r="Q212" s="8"/>
      <c r="R212" s="13"/>
    </row>
    <row r="213" spans="1:18" x14ac:dyDescent="0.25">
      <c r="A213" s="3"/>
      <c r="B213" s="9"/>
      <c r="C213" s="6"/>
      <c r="D213" s="4"/>
      <c r="E213" s="6"/>
      <c r="F213" s="6"/>
      <c r="G213" s="6"/>
      <c r="H213" s="6"/>
      <c r="I213" s="6"/>
      <c r="J213" s="35"/>
      <c r="K213" s="7"/>
      <c r="L213" s="7"/>
      <c r="M213" s="7"/>
      <c r="N213" s="7"/>
      <c r="O213" s="7"/>
      <c r="P213" s="8"/>
      <c r="Q213" s="8"/>
      <c r="R213" s="13"/>
    </row>
    <row r="214" spans="1:18" x14ac:dyDescent="0.25">
      <c r="A214" s="3"/>
      <c r="B214" s="9"/>
      <c r="C214" s="6"/>
      <c r="D214" s="10"/>
      <c r="E214" s="6"/>
      <c r="F214" s="37"/>
      <c r="G214" s="37"/>
      <c r="H214" s="37"/>
      <c r="I214" s="37"/>
      <c r="J214" s="35"/>
      <c r="K214" s="7"/>
      <c r="L214" s="7"/>
      <c r="M214" s="7"/>
      <c r="N214" s="7"/>
      <c r="O214" s="7"/>
      <c r="P214" s="8"/>
      <c r="Q214" s="8"/>
      <c r="R214" s="13"/>
    </row>
    <row r="215" spans="1:18" x14ac:dyDescent="0.25">
      <c r="A215" s="3"/>
      <c r="B215" s="9"/>
      <c r="C215" s="6"/>
      <c r="D215" s="4"/>
      <c r="E215" s="6"/>
      <c r="F215" s="37"/>
      <c r="G215" s="37"/>
      <c r="H215" s="37"/>
      <c r="I215" s="37"/>
      <c r="J215" s="10"/>
      <c r="K215" s="7"/>
      <c r="L215" s="7"/>
      <c r="M215" s="7"/>
      <c r="N215" s="7"/>
      <c r="O215" s="7"/>
      <c r="P215" s="8"/>
      <c r="Q215" s="8"/>
      <c r="R215" s="13"/>
    </row>
    <row r="216" spans="1:18" x14ac:dyDescent="0.25">
      <c r="A216" s="3"/>
      <c r="B216" s="9"/>
      <c r="C216" s="6"/>
      <c r="D216" s="4"/>
      <c r="E216" s="37"/>
      <c r="F216" s="37"/>
      <c r="G216" s="37"/>
      <c r="H216" s="37"/>
      <c r="I216" s="37"/>
      <c r="J216" s="39"/>
      <c r="K216" s="7"/>
      <c r="L216" s="7"/>
      <c r="M216" s="7"/>
      <c r="N216" s="7"/>
      <c r="O216" s="7"/>
      <c r="P216" s="4"/>
      <c r="Q216" s="8"/>
      <c r="R216" s="13"/>
    </row>
    <row r="217" spans="1:18" x14ac:dyDescent="0.25">
      <c r="A217" s="3"/>
      <c r="B217" s="9"/>
      <c r="C217" s="6"/>
      <c r="D217" s="4"/>
      <c r="E217" s="6"/>
      <c r="F217" s="37"/>
      <c r="G217" s="37"/>
      <c r="H217" s="37"/>
      <c r="I217" s="6"/>
      <c r="J217" s="4"/>
      <c r="K217" s="7"/>
      <c r="L217" s="7"/>
      <c r="M217" s="7"/>
      <c r="N217" s="7"/>
      <c r="O217" s="7"/>
      <c r="P217" s="8"/>
      <c r="Q217" s="8"/>
      <c r="R217" s="13"/>
    </row>
    <row r="218" spans="1:18" x14ac:dyDescent="0.25">
      <c r="A218" s="3"/>
      <c r="B218" s="9"/>
      <c r="C218" s="6"/>
      <c r="D218" s="4"/>
      <c r="E218" s="37"/>
      <c r="F218" s="37"/>
      <c r="G218" s="37"/>
      <c r="H218" s="37"/>
      <c r="I218" s="37"/>
      <c r="J218" s="39"/>
      <c r="K218" s="7"/>
      <c r="L218" s="7"/>
      <c r="M218" s="11"/>
      <c r="N218" s="7"/>
      <c r="O218" s="7"/>
      <c r="P218" s="10"/>
      <c r="Q218" s="12"/>
      <c r="R218" s="13"/>
    </row>
    <row r="219" spans="1:18" x14ac:dyDescent="0.25">
      <c r="A219" s="3"/>
      <c r="B219" s="9"/>
      <c r="C219" s="6"/>
      <c r="D219" s="4"/>
      <c r="F219" s="37"/>
      <c r="G219" s="37"/>
      <c r="H219" s="37"/>
      <c r="I219" s="37"/>
      <c r="J219" s="32"/>
      <c r="K219" s="7"/>
      <c r="L219" s="7"/>
      <c r="M219" s="7"/>
      <c r="N219" s="7"/>
      <c r="O219" s="7"/>
      <c r="P219" s="8"/>
      <c r="Q219" s="8"/>
      <c r="R219" s="13"/>
    </row>
    <row r="220" spans="1:18" x14ac:dyDescent="0.25">
      <c r="A220" s="3"/>
      <c r="B220" s="9"/>
      <c r="C220" s="6"/>
      <c r="D220" s="4"/>
      <c r="E220" s="6"/>
      <c r="F220" s="37"/>
      <c r="G220" s="37"/>
      <c r="H220" s="37"/>
      <c r="I220" s="37"/>
      <c r="J220" s="4"/>
      <c r="K220" s="7"/>
      <c r="L220" s="7"/>
      <c r="M220" s="11"/>
      <c r="N220" s="7"/>
      <c r="O220" s="7"/>
      <c r="P220" s="4"/>
      <c r="Q220" s="8"/>
      <c r="R220" s="13"/>
    </row>
    <row r="221" spans="1:18" x14ac:dyDescent="0.25">
      <c r="A221" s="3"/>
      <c r="B221" s="9"/>
      <c r="C221" s="6"/>
      <c r="D221" s="4"/>
      <c r="E221" s="6"/>
      <c r="F221" s="6"/>
      <c r="G221" s="6"/>
      <c r="H221" s="6"/>
      <c r="I221" s="6"/>
      <c r="J221" s="4"/>
      <c r="K221" s="7"/>
      <c r="L221" s="7"/>
      <c r="M221" s="7"/>
      <c r="N221" s="7"/>
      <c r="O221" s="7"/>
      <c r="P221" s="8"/>
      <c r="Q221" s="8"/>
      <c r="R221" s="13"/>
    </row>
    <row r="222" spans="1:18" x14ac:dyDescent="0.25">
      <c r="A222" s="3"/>
      <c r="B222" s="9"/>
      <c r="C222" s="6"/>
      <c r="D222" s="4"/>
      <c r="E222" s="6"/>
      <c r="F222" s="37"/>
      <c r="G222" s="37"/>
      <c r="H222" s="37"/>
      <c r="I222" s="37"/>
      <c r="J222" s="32"/>
      <c r="K222" s="7"/>
      <c r="L222" s="7"/>
      <c r="M222" s="11"/>
      <c r="N222" s="7"/>
      <c r="O222" s="7"/>
      <c r="P222" s="4"/>
      <c r="Q222" s="8"/>
      <c r="R222" s="13"/>
    </row>
    <row r="223" spans="1:18" x14ac:dyDescent="0.25">
      <c r="A223" s="3"/>
      <c r="B223" s="9"/>
      <c r="C223" s="6"/>
      <c r="D223" s="4"/>
      <c r="E223" s="37"/>
      <c r="F223" s="37"/>
      <c r="G223" s="37"/>
      <c r="H223" s="37"/>
      <c r="I223" s="37"/>
      <c r="J223" s="39"/>
      <c r="K223" s="7"/>
      <c r="L223" s="7"/>
      <c r="M223" s="7"/>
      <c r="N223" s="7"/>
      <c r="O223" s="7"/>
      <c r="P223" s="8"/>
      <c r="Q223" s="8"/>
      <c r="R223" s="13"/>
    </row>
    <row r="224" spans="1:18" x14ac:dyDescent="0.25">
      <c r="A224" s="3"/>
      <c r="B224" s="9"/>
      <c r="C224" s="6"/>
      <c r="D224" s="4"/>
      <c r="E224" s="37"/>
      <c r="F224" s="37"/>
      <c r="G224" s="37"/>
      <c r="H224" s="37"/>
      <c r="I224" s="37"/>
      <c r="J224" s="39"/>
      <c r="K224" s="7"/>
      <c r="L224" s="7"/>
      <c r="M224" s="11"/>
      <c r="N224" s="7"/>
      <c r="O224" s="7"/>
      <c r="P224" s="10"/>
      <c r="Q224" s="12"/>
      <c r="R224" s="13"/>
    </row>
    <row r="225" spans="1:18" x14ac:dyDescent="0.25">
      <c r="A225" s="3"/>
      <c r="B225" s="9"/>
      <c r="C225" s="6"/>
      <c r="D225" s="4"/>
      <c r="E225" s="37"/>
      <c r="F225" s="37"/>
      <c r="G225" s="37"/>
      <c r="H225" s="37"/>
      <c r="I225" s="37"/>
      <c r="J225" s="39"/>
      <c r="K225" s="7"/>
      <c r="L225" s="7"/>
      <c r="M225" s="7"/>
      <c r="N225" s="7"/>
      <c r="O225" s="7"/>
      <c r="P225" s="8"/>
      <c r="Q225" s="8"/>
      <c r="R225" s="13"/>
    </row>
    <row r="226" spans="1:18" x14ac:dyDescent="0.25">
      <c r="A226" s="3"/>
      <c r="B226" s="9"/>
      <c r="C226" s="6"/>
      <c r="D226" s="4"/>
      <c r="E226" s="37"/>
      <c r="F226" s="37"/>
      <c r="G226" s="37"/>
      <c r="H226" s="37"/>
      <c r="I226" s="37"/>
      <c r="J226" s="39"/>
      <c r="K226" s="7"/>
      <c r="L226" s="7"/>
      <c r="M226" s="7"/>
      <c r="N226" s="7"/>
      <c r="O226" s="7"/>
      <c r="P226" s="4"/>
      <c r="Q226" s="8"/>
      <c r="R226" s="13"/>
    </row>
    <row r="227" spans="1:18" x14ac:dyDescent="0.25">
      <c r="A227" s="3"/>
      <c r="B227" s="9"/>
      <c r="C227" s="6"/>
      <c r="D227" s="4"/>
      <c r="E227" s="40"/>
      <c r="F227" s="37"/>
      <c r="G227" s="37"/>
      <c r="H227" s="37"/>
      <c r="I227" s="37"/>
      <c r="J227" s="39"/>
      <c r="K227" s="7"/>
      <c r="L227" s="7"/>
      <c r="M227" s="11"/>
      <c r="N227" s="7"/>
      <c r="O227" s="7"/>
      <c r="P227" s="10"/>
      <c r="Q227" s="8"/>
      <c r="R227" s="13"/>
    </row>
    <row r="228" spans="1:18" x14ac:dyDescent="0.25">
      <c r="A228" s="3"/>
      <c r="B228" s="9"/>
      <c r="C228" s="6"/>
      <c r="D228" s="4"/>
      <c r="E228" s="37"/>
      <c r="F228" s="37"/>
      <c r="G228" s="37"/>
      <c r="H228" s="37"/>
      <c r="I228" s="37"/>
      <c r="J228" s="39"/>
      <c r="K228" s="7"/>
      <c r="L228" s="7"/>
      <c r="M228" s="7"/>
      <c r="N228" s="7"/>
      <c r="O228" s="7"/>
      <c r="P228" s="4"/>
      <c r="Q228" s="8"/>
      <c r="R228" s="13"/>
    </row>
    <row r="229" spans="1:18" x14ac:dyDescent="0.25">
      <c r="A229" s="3"/>
      <c r="B229" s="9"/>
      <c r="C229" s="6"/>
      <c r="D229" s="4"/>
      <c r="E229" s="6"/>
      <c r="F229" s="37"/>
      <c r="G229" s="37"/>
      <c r="H229" s="37"/>
      <c r="I229" s="37"/>
      <c r="J229" s="4"/>
      <c r="K229" s="7"/>
      <c r="L229" s="7"/>
      <c r="M229" s="7"/>
      <c r="N229" s="7"/>
      <c r="O229" s="7"/>
      <c r="P229" s="8"/>
      <c r="Q229" s="8"/>
      <c r="R229" s="13"/>
    </row>
    <row r="230" spans="1:18" x14ac:dyDescent="0.25">
      <c r="A230" s="3"/>
      <c r="B230" s="9"/>
      <c r="C230" s="6"/>
      <c r="D230" s="10"/>
      <c r="E230" s="6"/>
      <c r="F230" s="37"/>
      <c r="G230" s="6"/>
      <c r="H230" s="6"/>
      <c r="I230" s="6"/>
      <c r="J230" s="10"/>
      <c r="K230" s="7"/>
      <c r="L230" s="7"/>
      <c r="M230" s="7"/>
      <c r="N230" s="7"/>
      <c r="O230" s="7"/>
      <c r="P230" s="8"/>
      <c r="Q230" s="8"/>
      <c r="R230" s="13"/>
    </row>
    <row r="231" spans="1:18" x14ac:dyDescent="0.25">
      <c r="A231" s="3"/>
      <c r="B231" s="9"/>
      <c r="C231" s="6"/>
      <c r="D231" s="4"/>
      <c r="E231" s="40"/>
      <c r="F231" s="37"/>
      <c r="G231" s="40"/>
      <c r="H231" s="40"/>
      <c r="I231" s="40"/>
      <c r="J231" s="39"/>
      <c r="K231" s="7"/>
      <c r="L231" s="7"/>
      <c r="M231" s="7"/>
      <c r="N231" s="7"/>
      <c r="O231" s="7"/>
      <c r="P231" s="4"/>
      <c r="Q231" s="8"/>
      <c r="R231" s="13"/>
    </row>
    <row r="232" spans="1:18" x14ac:dyDescent="0.25">
      <c r="A232" s="3"/>
      <c r="B232" s="2"/>
      <c r="C232" s="6"/>
      <c r="D232" s="4"/>
      <c r="E232" s="37"/>
      <c r="F232" s="37"/>
      <c r="G232" s="37"/>
      <c r="H232" s="37"/>
      <c r="I232" s="37"/>
      <c r="J232" s="39"/>
      <c r="K232" s="7"/>
      <c r="L232" s="7"/>
      <c r="M232" s="7"/>
      <c r="N232" s="7"/>
      <c r="O232" s="7"/>
      <c r="P232" s="8"/>
      <c r="Q232" s="8"/>
      <c r="R232" s="13"/>
    </row>
    <row r="233" spans="1:18" x14ac:dyDescent="0.25">
      <c r="A233" s="3"/>
      <c r="B233" s="9"/>
      <c r="C233" s="6"/>
      <c r="D233" s="4"/>
      <c r="E233" s="37"/>
      <c r="F233" s="37"/>
      <c r="G233" s="37"/>
      <c r="H233" s="37"/>
      <c r="I233" s="37"/>
      <c r="J233" s="4"/>
      <c r="K233" s="7"/>
      <c r="L233" s="7"/>
      <c r="M233" s="7"/>
      <c r="N233" s="7"/>
      <c r="O233" s="7"/>
      <c r="P233" s="8"/>
      <c r="Q233" s="8"/>
      <c r="R233" s="13"/>
    </row>
    <row r="234" spans="1:18" x14ac:dyDescent="0.25">
      <c r="A234" s="3"/>
      <c r="B234" s="9"/>
      <c r="C234" s="6"/>
      <c r="D234" s="10"/>
      <c r="E234" s="34"/>
      <c r="F234" s="37"/>
      <c r="G234" s="37"/>
      <c r="H234" s="37"/>
      <c r="I234" s="37"/>
      <c r="J234" s="4"/>
      <c r="K234" s="7"/>
      <c r="L234" s="7"/>
      <c r="M234" s="7"/>
      <c r="N234" s="7"/>
      <c r="O234" s="7"/>
      <c r="P234" s="8"/>
      <c r="Q234" s="8"/>
      <c r="R234" s="13"/>
    </row>
    <row r="235" spans="1:18" x14ac:dyDescent="0.25">
      <c r="A235" s="3"/>
      <c r="B235" s="9"/>
      <c r="C235" s="6"/>
      <c r="D235" s="4"/>
      <c r="E235" s="6"/>
      <c r="F235" s="37"/>
      <c r="G235" s="37"/>
      <c r="H235" s="37"/>
      <c r="I235" s="37"/>
      <c r="J235" s="4"/>
      <c r="K235" s="7"/>
      <c r="L235" s="7"/>
      <c r="M235" s="7"/>
      <c r="N235" s="7"/>
      <c r="O235" s="7"/>
      <c r="P235" s="8"/>
      <c r="Q235" s="8"/>
      <c r="R235" s="13"/>
    </row>
    <row r="236" spans="1:18" x14ac:dyDescent="0.25">
      <c r="A236" s="3"/>
      <c r="B236" s="9"/>
      <c r="C236" s="6"/>
      <c r="D236" s="4"/>
      <c r="E236" s="6"/>
      <c r="F236" s="37"/>
      <c r="G236" s="37"/>
      <c r="H236" s="37"/>
      <c r="I236" s="37"/>
      <c r="J236" s="4"/>
      <c r="K236" s="7"/>
      <c r="L236" s="7"/>
      <c r="M236" s="29"/>
      <c r="N236" s="7"/>
      <c r="O236" s="7"/>
      <c r="P236" s="8"/>
      <c r="Q236" s="8"/>
      <c r="R236" s="13"/>
    </row>
    <row r="237" spans="1:18" x14ac:dyDescent="0.25">
      <c r="A237" s="3"/>
      <c r="B237" s="9"/>
      <c r="C237" s="6"/>
      <c r="D237" s="4"/>
      <c r="F237" s="37"/>
      <c r="G237" s="37"/>
      <c r="H237" s="6"/>
      <c r="I237" s="37"/>
      <c r="J237" s="4"/>
      <c r="K237" s="7"/>
      <c r="L237" s="7"/>
      <c r="M237" s="7"/>
      <c r="N237" s="7"/>
      <c r="O237" s="7"/>
      <c r="P237" s="8"/>
      <c r="Q237" s="8"/>
      <c r="R237" s="13"/>
    </row>
    <row r="238" spans="1:18" x14ac:dyDescent="0.25">
      <c r="A238" s="3"/>
      <c r="B238" s="9"/>
      <c r="C238" s="6"/>
      <c r="D238" s="4"/>
      <c r="E238" s="37"/>
      <c r="F238" s="37"/>
      <c r="G238" s="37"/>
      <c r="H238" s="37"/>
      <c r="I238" s="37"/>
      <c r="J238" s="39"/>
      <c r="K238" s="7"/>
      <c r="L238" s="7"/>
      <c r="M238" s="11"/>
      <c r="N238" s="7"/>
      <c r="O238" s="7"/>
      <c r="P238" s="4"/>
      <c r="Q238" s="8"/>
      <c r="R238" s="13"/>
    </row>
    <row r="239" spans="1:18" x14ac:dyDescent="0.25">
      <c r="A239" s="3"/>
      <c r="B239" s="9"/>
      <c r="C239" s="6"/>
      <c r="D239" s="4"/>
      <c r="E239" s="40"/>
      <c r="F239" s="37"/>
      <c r="G239" s="37"/>
      <c r="H239" s="37"/>
      <c r="I239" s="37"/>
      <c r="J239" s="39"/>
      <c r="K239" s="7"/>
      <c r="L239" s="7"/>
      <c r="M239" s="7"/>
      <c r="N239" s="7"/>
      <c r="O239" s="7"/>
      <c r="P239" s="4"/>
      <c r="Q239" s="8"/>
      <c r="R239" s="13"/>
    </row>
    <row r="240" spans="1:18" x14ac:dyDescent="0.25">
      <c r="A240" s="3"/>
      <c r="B240" s="9"/>
      <c r="C240" s="6"/>
      <c r="D240" s="4"/>
      <c r="E240" s="40"/>
      <c r="F240" s="37"/>
      <c r="G240" s="37"/>
      <c r="H240" s="37"/>
      <c r="I240" s="37"/>
      <c r="J240" s="39"/>
      <c r="K240" s="7"/>
      <c r="L240" s="7"/>
      <c r="M240" s="7"/>
      <c r="N240" s="7"/>
      <c r="O240" s="7"/>
      <c r="P240" s="8"/>
      <c r="Q240" s="8"/>
      <c r="R240" s="13"/>
    </row>
    <row r="241" spans="1:18" x14ac:dyDescent="0.25">
      <c r="A241" s="3"/>
      <c r="B241" s="9"/>
      <c r="C241" s="6"/>
      <c r="D241" s="10"/>
      <c r="E241" s="37"/>
      <c r="F241" s="37"/>
      <c r="G241" s="37"/>
      <c r="H241" s="37"/>
      <c r="I241" s="37"/>
      <c r="J241" s="39"/>
      <c r="K241" s="7"/>
      <c r="L241" s="7"/>
      <c r="M241" s="7"/>
      <c r="N241" s="7"/>
      <c r="O241" s="7"/>
      <c r="P241" s="8"/>
      <c r="Q241" s="8"/>
      <c r="R241" s="13"/>
    </row>
    <row r="242" spans="1:18" x14ac:dyDescent="0.25">
      <c r="A242" s="3"/>
      <c r="B242" s="9"/>
      <c r="C242" s="6"/>
      <c r="D242" s="4"/>
      <c r="E242" s="37"/>
      <c r="F242" s="37"/>
      <c r="G242" s="37"/>
      <c r="H242" s="37"/>
      <c r="I242" s="37"/>
      <c r="J242" s="39"/>
      <c r="K242" s="7"/>
      <c r="L242" s="7"/>
      <c r="M242" s="7"/>
      <c r="N242" s="7"/>
      <c r="O242" s="7"/>
      <c r="P242" s="8"/>
      <c r="Q242" s="8"/>
      <c r="R242" s="13"/>
    </row>
    <row r="243" spans="1:18" x14ac:dyDescent="0.25">
      <c r="A243" s="3"/>
      <c r="B243" s="9"/>
      <c r="C243" s="6"/>
      <c r="D243" s="4"/>
      <c r="E243" s="6"/>
      <c r="F243" s="37"/>
      <c r="G243" s="37"/>
      <c r="H243" s="37"/>
      <c r="I243" s="37"/>
      <c r="J243" s="32"/>
      <c r="K243" s="7"/>
      <c r="L243" s="7"/>
      <c r="M243" s="7"/>
      <c r="N243" s="7"/>
      <c r="O243" s="7"/>
      <c r="P243" s="8"/>
      <c r="Q243" s="8"/>
      <c r="R243" s="13"/>
    </row>
    <row r="244" spans="1:18" x14ac:dyDescent="0.25">
      <c r="A244" s="3"/>
      <c r="B244" s="9"/>
      <c r="C244" s="6"/>
      <c r="D244" s="4"/>
      <c r="E244" s="36"/>
      <c r="F244" s="37"/>
      <c r="G244" s="37"/>
      <c r="H244" s="37"/>
      <c r="I244" s="37"/>
      <c r="J244" s="39"/>
      <c r="K244" s="7"/>
      <c r="L244" s="7"/>
      <c r="M244" s="7"/>
      <c r="N244" s="7"/>
      <c r="O244" s="7"/>
      <c r="P244" s="8"/>
      <c r="Q244" s="8"/>
      <c r="R244" s="13"/>
    </row>
    <row r="245" spans="1:18" x14ac:dyDescent="0.25">
      <c r="A245" s="3"/>
      <c r="B245" s="9"/>
      <c r="C245" s="6"/>
      <c r="D245" s="10"/>
      <c r="E245" s="36"/>
      <c r="F245" s="37"/>
      <c r="G245" s="37"/>
      <c r="H245" s="37"/>
      <c r="I245" s="6"/>
      <c r="J245" s="35"/>
      <c r="K245" s="7"/>
      <c r="L245" s="7"/>
      <c r="M245" s="7"/>
      <c r="N245" s="7"/>
      <c r="O245" s="7"/>
      <c r="P245" s="8"/>
      <c r="Q245" s="8"/>
      <c r="R245" s="13"/>
    </row>
    <row r="246" spans="1:18" x14ac:dyDescent="0.25">
      <c r="A246" s="3"/>
      <c r="B246" s="9"/>
      <c r="C246" s="6"/>
      <c r="D246" s="10"/>
      <c r="E246" s="37"/>
      <c r="F246" s="37"/>
      <c r="G246" s="37"/>
      <c r="H246" s="37"/>
      <c r="I246" s="37"/>
      <c r="J246" s="39"/>
      <c r="K246" s="7"/>
      <c r="L246" s="7"/>
      <c r="M246" s="7"/>
      <c r="N246" s="7"/>
      <c r="O246" s="7"/>
      <c r="P246" s="8"/>
      <c r="Q246" s="8"/>
      <c r="R246" s="13"/>
    </row>
    <row r="247" spans="1:18" x14ac:dyDescent="0.25">
      <c r="A247" s="3"/>
      <c r="B247" s="9"/>
      <c r="C247" s="6"/>
      <c r="D247" s="4"/>
      <c r="E247" s="6"/>
      <c r="F247" s="6"/>
      <c r="G247" s="6"/>
      <c r="H247" s="6"/>
      <c r="I247" s="6"/>
      <c r="J247" s="4"/>
      <c r="K247" s="7"/>
      <c r="L247" s="7"/>
      <c r="M247" s="11"/>
      <c r="N247" s="7"/>
      <c r="O247" s="7"/>
      <c r="P247" s="10"/>
      <c r="Q247" s="12"/>
      <c r="R247" s="13"/>
    </row>
  </sheetData>
  <mergeCells count="2">
    <mergeCell ref="E1:J1"/>
    <mergeCell ref="K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9"/>
  <sheetViews>
    <sheetView workbookViewId="0">
      <selection activeCell="B11" sqref="B11"/>
    </sheetView>
  </sheetViews>
  <sheetFormatPr defaultRowHeight="15" x14ac:dyDescent="0.25"/>
  <cols>
    <col min="2" max="2" width="29.42578125" customWidth="1"/>
    <col min="3" max="3" width="27.5703125" customWidth="1"/>
    <col min="16" max="16" width="4.85546875" customWidth="1"/>
  </cols>
  <sheetData>
    <row r="1" spans="1:26" ht="15.75" customHeight="1" thickBot="1" x14ac:dyDescent="0.3">
      <c r="A1" s="16"/>
      <c r="B1" s="5"/>
      <c r="C1" s="14"/>
      <c r="D1" s="21"/>
      <c r="E1" s="66" t="s">
        <v>2</v>
      </c>
      <c r="F1" s="67"/>
      <c r="G1" s="67"/>
      <c r="H1" s="67"/>
      <c r="I1" s="67"/>
      <c r="J1" s="68"/>
      <c r="K1" s="66" t="s">
        <v>3</v>
      </c>
      <c r="L1" s="67"/>
      <c r="M1" s="67"/>
      <c r="N1" s="67"/>
      <c r="O1" s="67"/>
      <c r="P1" s="67"/>
      <c r="Q1" s="68"/>
      <c r="R1" s="17"/>
      <c r="S1" s="23" t="s">
        <v>23</v>
      </c>
      <c r="T1" s="14" t="s">
        <v>154</v>
      </c>
      <c r="U1" s="14" t="s">
        <v>155</v>
      </c>
      <c r="V1" s="15" t="s">
        <v>156</v>
      </c>
      <c r="W1" s="15" t="s">
        <v>157</v>
      </c>
      <c r="X1" s="15" t="s">
        <v>158</v>
      </c>
      <c r="Y1" s="15" t="s">
        <v>471</v>
      </c>
    </row>
    <row r="2" spans="1:26" ht="15.75" thickBot="1" x14ac:dyDescent="0.3">
      <c r="A2" s="28" t="s">
        <v>25</v>
      </c>
      <c r="B2" s="19" t="s">
        <v>0</v>
      </c>
      <c r="C2" s="20" t="s">
        <v>5</v>
      </c>
      <c r="D2" s="22" t="s">
        <v>1</v>
      </c>
      <c r="E2" s="47">
        <v>1</v>
      </c>
      <c r="F2" s="48">
        <v>2</v>
      </c>
      <c r="G2" s="48">
        <v>3</v>
      </c>
      <c r="H2" s="48">
        <v>4</v>
      </c>
      <c r="I2" s="24">
        <v>5</v>
      </c>
      <c r="J2" s="46">
        <v>7</v>
      </c>
      <c r="K2" s="25">
        <v>1</v>
      </c>
      <c r="L2" s="26">
        <v>2</v>
      </c>
      <c r="M2" s="26">
        <v>3</v>
      </c>
      <c r="N2" s="26">
        <v>4</v>
      </c>
      <c r="O2" s="26">
        <v>5</v>
      </c>
      <c r="P2" s="45">
        <v>7</v>
      </c>
      <c r="Q2" s="1" t="s">
        <v>4</v>
      </c>
      <c r="R2" s="18" t="s">
        <v>22</v>
      </c>
      <c r="S2" s="23" t="s">
        <v>24</v>
      </c>
      <c r="T2" s="3">
        <v>13.9026</v>
      </c>
      <c r="U2" s="3">
        <v>465.79</v>
      </c>
      <c r="V2" s="3">
        <v>41.2</v>
      </c>
      <c r="W2" s="36">
        <v>27560000</v>
      </c>
      <c r="X2" s="3">
        <v>0.63200000000000001</v>
      </c>
      <c r="Y2" s="6">
        <v>3.8340000000000002E-3</v>
      </c>
      <c r="Z2" s="6"/>
    </row>
    <row r="3" spans="1:26" x14ac:dyDescent="0.25">
      <c r="A3" s="3">
        <v>1</v>
      </c>
      <c r="B3" s="9" t="s">
        <v>282</v>
      </c>
      <c r="C3" s="6" t="s">
        <v>9</v>
      </c>
      <c r="D3" s="4">
        <v>10</v>
      </c>
      <c r="E3" s="37">
        <v>13</v>
      </c>
      <c r="F3" s="37">
        <v>396</v>
      </c>
      <c r="G3" s="37">
        <v>40</v>
      </c>
      <c r="H3" s="37">
        <v>100000000</v>
      </c>
      <c r="I3" s="37">
        <v>0.2</v>
      </c>
      <c r="J3" s="39">
        <v>0.01</v>
      </c>
      <c r="K3" s="7">
        <v>93.507689209212671</v>
      </c>
      <c r="L3" s="7">
        <v>85.016853088301602</v>
      </c>
      <c r="M3" s="11">
        <v>97.087378640776691</v>
      </c>
      <c r="N3" s="7">
        <v>27.560000000000002</v>
      </c>
      <c r="O3" s="7">
        <v>31.645569620253166</v>
      </c>
      <c r="P3" s="4">
        <v>38.340000000000003</v>
      </c>
      <c r="Q3" s="8">
        <v>104.11759364616867</v>
      </c>
      <c r="R3" s="13"/>
    </row>
    <row r="4" spans="1:26" x14ac:dyDescent="0.25">
      <c r="A4" s="3">
        <v>3</v>
      </c>
      <c r="B4" s="9" t="s">
        <v>28</v>
      </c>
      <c r="C4" s="6" t="s">
        <v>29</v>
      </c>
      <c r="D4" s="4">
        <v>10</v>
      </c>
      <c r="E4" s="37">
        <v>16</v>
      </c>
      <c r="F4" s="37">
        <v>500</v>
      </c>
      <c r="G4" s="37">
        <v>20</v>
      </c>
      <c r="H4" s="30">
        <v>82000000</v>
      </c>
      <c r="I4" s="37">
        <v>2</v>
      </c>
      <c r="J4" s="39">
        <v>0.1</v>
      </c>
      <c r="K4" s="7">
        <v>86.891249999999999</v>
      </c>
      <c r="L4" s="7">
        <v>93.158000000000001</v>
      </c>
      <c r="M4" s="11">
        <v>48.543689320388346</v>
      </c>
      <c r="N4" s="7">
        <v>33.609756097560975</v>
      </c>
      <c r="O4" s="7">
        <v>31.6</v>
      </c>
      <c r="P4" s="4">
        <v>3.8339999999999996</v>
      </c>
      <c r="Q4" s="8">
        <v>92.041335327207605</v>
      </c>
      <c r="R4" s="13"/>
    </row>
    <row r="5" spans="1:26" x14ac:dyDescent="0.25">
      <c r="A5" s="3">
        <v>16</v>
      </c>
      <c r="B5" s="9" t="s">
        <v>59</v>
      </c>
      <c r="C5" s="6" t="s">
        <v>6</v>
      </c>
      <c r="D5" s="4">
        <v>10</v>
      </c>
      <c r="E5" s="37">
        <v>14</v>
      </c>
      <c r="F5" s="37">
        <v>466</v>
      </c>
      <c r="G5" s="37">
        <v>78.48</v>
      </c>
      <c r="H5" s="37">
        <v>12500000</v>
      </c>
      <c r="I5" s="37">
        <v>15</v>
      </c>
      <c r="J5" s="39">
        <v>0.5</v>
      </c>
      <c r="K5" s="7">
        <v>99.304285714285712</v>
      </c>
      <c r="L5" s="7">
        <v>99.954935622317606</v>
      </c>
      <c r="M5" s="11">
        <v>52.497451580020389</v>
      </c>
      <c r="N5" s="7">
        <v>45.355587808417994</v>
      </c>
      <c r="O5" s="7">
        <v>4.2133333333333338</v>
      </c>
      <c r="P5" s="4">
        <v>1</v>
      </c>
      <c r="Q5" s="8">
        <v>79.981670763617146</v>
      </c>
      <c r="R5" s="13"/>
    </row>
    <row r="6" spans="1:26" x14ac:dyDescent="0.25">
      <c r="A6" s="3">
        <v>17</v>
      </c>
      <c r="B6" s="9" t="s">
        <v>31</v>
      </c>
      <c r="C6" s="6" t="s">
        <v>30</v>
      </c>
      <c r="D6" s="4">
        <v>10</v>
      </c>
      <c r="E6" s="37">
        <v>6.32</v>
      </c>
      <c r="F6" s="37">
        <v>49</v>
      </c>
      <c r="G6" s="37">
        <v>70</v>
      </c>
      <c r="H6" s="37">
        <v>60000000</v>
      </c>
      <c r="I6" s="37">
        <v>4</v>
      </c>
      <c r="J6" s="39">
        <v>0.1</v>
      </c>
      <c r="K6" s="7">
        <v>45.459122754017237</v>
      </c>
      <c r="L6" s="7">
        <v>10.51976212456257</v>
      </c>
      <c r="M6" s="11">
        <v>58.857142857142861</v>
      </c>
      <c r="N6" s="7">
        <v>45.933333333333337</v>
      </c>
      <c r="O6" s="7">
        <v>15.800000000000002</v>
      </c>
      <c r="P6" s="4">
        <v>3.8339999999999996</v>
      </c>
      <c r="Q6" s="8">
        <v>78.938633046086494</v>
      </c>
      <c r="R6" s="13"/>
    </row>
    <row r="7" spans="1:26" x14ac:dyDescent="0.25">
      <c r="A7" s="3">
        <v>18</v>
      </c>
      <c r="B7" s="9" t="s">
        <v>466</v>
      </c>
      <c r="C7" s="6" t="s">
        <v>6</v>
      </c>
      <c r="D7" s="4">
        <v>10</v>
      </c>
      <c r="E7" s="37">
        <v>10</v>
      </c>
      <c r="F7" s="37">
        <v>300</v>
      </c>
      <c r="G7" s="37">
        <v>200</v>
      </c>
      <c r="H7" s="37">
        <v>1E+20</v>
      </c>
      <c r="I7" s="37">
        <v>3</v>
      </c>
      <c r="J7" s="32">
        <v>1E-3</v>
      </c>
      <c r="K7" s="7">
        <v>71.928991699394373</v>
      </c>
      <c r="L7" s="7">
        <v>64.406706885076957</v>
      </c>
      <c r="M7" s="11">
        <v>20.599999999999998</v>
      </c>
      <c r="N7" s="7">
        <v>1</v>
      </c>
      <c r="O7" s="7">
        <v>21.066666666666674</v>
      </c>
      <c r="P7" s="4">
        <v>26.082420448617633</v>
      </c>
      <c r="Q7" s="8">
        <v>77.19646002039957</v>
      </c>
      <c r="R7" s="13"/>
    </row>
    <row r="8" spans="1:26" x14ac:dyDescent="0.25">
      <c r="A8" s="3">
        <v>22</v>
      </c>
      <c r="B8" s="9" t="s">
        <v>54</v>
      </c>
      <c r="C8" s="6" t="s">
        <v>12</v>
      </c>
      <c r="D8" s="10">
        <v>10</v>
      </c>
      <c r="E8" s="37">
        <v>12.726000000000001</v>
      </c>
      <c r="F8" s="37">
        <v>144</v>
      </c>
      <c r="G8" s="37">
        <v>313.60000000000002</v>
      </c>
      <c r="H8" s="37">
        <v>1E+26</v>
      </c>
      <c r="I8" s="37">
        <v>2.5</v>
      </c>
      <c r="J8" s="38">
        <v>0.01</v>
      </c>
      <c r="K8" s="7">
        <v>91.536834836649263</v>
      </c>
      <c r="L8" s="7">
        <v>30.915219304836942</v>
      </c>
      <c r="M8" s="11">
        <v>13.137755102040815</v>
      </c>
      <c r="N8" s="7">
        <v>1</v>
      </c>
      <c r="O8" s="7">
        <v>25.28</v>
      </c>
      <c r="P8" s="4">
        <v>38.340000000000003</v>
      </c>
      <c r="Q8" s="8">
        <v>75.567185630990423</v>
      </c>
      <c r="R8" s="13"/>
    </row>
    <row r="9" spans="1:26" x14ac:dyDescent="0.25">
      <c r="A9" s="3">
        <v>26</v>
      </c>
      <c r="B9" s="9" t="s">
        <v>308</v>
      </c>
      <c r="C9" s="6" t="s">
        <v>9</v>
      </c>
      <c r="D9" s="10">
        <v>10</v>
      </c>
      <c r="E9" s="40">
        <v>9.859</v>
      </c>
      <c r="F9" s="37">
        <v>1008</v>
      </c>
      <c r="G9" s="37">
        <v>80</v>
      </c>
      <c r="H9" s="37">
        <v>20000000</v>
      </c>
      <c r="I9" s="37">
        <v>400</v>
      </c>
      <c r="J9" s="38">
        <v>0.15</v>
      </c>
      <c r="K9" s="7">
        <v>70.914792916432901</v>
      </c>
      <c r="L9" s="7">
        <v>46.209325396825392</v>
      </c>
      <c r="M9" s="11">
        <v>51.500000000000007</v>
      </c>
      <c r="N9" s="7">
        <v>72.568940493468787</v>
      </c>
      <c r="O9" s="7">
        <v>1</v>
      </c>
      <c r="P9" s="4">
        <v>2.5560000000000005</v>
      </c>
      <c r="Q9" s="8">
        <v>74.95585328336783</v>
      </c>
      <c r="R9" s="13"/>
    </row>
    <row r="10" spans="1:26" x14ac:dyDescent="0.25">
      <c r="A10" s="3">
        <v>27</v>
      </c>
      <c r="B10" s="9" t="s">
        <v>78</v>
      </c>
      <c r="C10" s="6" t="s">
        <v>12</v>
      </c>
      <c r="D10" s="4">
        <v>10</v>
      </c>
      <c r="E10" s="37">
        <v>15.6</v>
      </c>
      <c r="F10" s="37">
        <v>1008</v>
      </c>
      <c r="G10" s="37">
        <v>470.4</v>
      </c>
      <c r="H10" s="37">
        <v>600</v>
      </c>
      <c r="I10" s="37">
        <v>1.4</v>
      </c>
      <c r="J10" s="39">
        <v>0.02</v>
      </c>
      <c r="K10" s="7">
        <v>89.119230769230768</v>
      </c>
      <c r="L10" s="7">
        <v>46.209325396825392</v>
      </c>
      <c r="M10" s="11">
        <v>8.7585034013605458</v>
      </c>
      <c r="N10" s="7">
        <v>1</v>
      </c>
      <c r="O10" s="7">
        <v>45.142857142857146</v>
      </c>
      <c r="P10" s="4">
        <v>19.170000000000002</v>
      </c>
      <c r="Q10" s="8">
        <v>74.943421160528331</v>
      </c>
      <c r="R10" s="13"/>
    </row>
    <row r="11" spans="1:26" x14ac:dyDescent="0.25">
      <c r="A11" s="3">
        <v>39</v>
      </c>
      <c r="B11" s="9" t="s">
        <v>133</v>
      </c>
      <c r="C11" s="6" t="s">
        <v>6</v>
      </c>
      <c r="D11" s="4">
        <v>10</v>
      </c>
      <c r="E11" s="37">
        <v>21</v>
      </c>
      <c r="F11" s="37">
        <v>241</v>
      </c>
      <c r="G11" s="37">
        <v>480</v>
      </c>
      <c r="H11" s="37">
        <v>35000000</v>
      </c>
      <c r="I11" s="37">
        <v>7</v>
      </c>
      <c r="J11" s="39">
        <v>1</v>
      </c>
      <c r="K11" s="7">
        <v>66.202857142857141</v>
      </c>
      <c r="L11" s="7">
        <v>51.740054531011822</v>
      </c>
      <c r="M11" s="11">
        <v>8.5833333333333339</v>
      </c>
      <c r="N11" s="7">
        <v>78.742857142857147</v>
      </c>
      <c r="O11" s="7">
        <v>9.0285714285714285</v>
      </c>
      <c r="P11" s="4">
        <v>1</v>
      </c>
      <c r="Q11" s="8">
        <v>73.201898007755815</v>
      </c>
      <c r="R11" s="13"/>
    </row>
    <row r="12" spans="1:26" x14ac:dyDescent="0.25">
      <c r="A12" s="3">
        <v>41</v>
      </c>
      <c r="B12" s="9" t="s">
        <v>144</v>
      </c>
      <c r="C12" s="6" t="s">
        <v>9</v>
      </c>
      <c r="D12" s="4">
        <v>10</v>
      </c>
      <c r="E12" s="37">
        <v>13.6</v>
      </c>
      <c r="F12" s="37">
        <v>1000</v>
      </c>
      <c r="G12" s="37">
        <v>78</v>
      </c>
      <c r="H12" s="37">
        <v>1.1999999999999999E+28</v>
      </c>
      <c r="I12" s="37">
        <v>0.5</v>
      </c>
      <c r="J12" s="39">
        <v>100</v>
      </c>
      <c r="K12" s="7">
        <v>97.823428711176334</v>
      </c>
      <c r="L12" s="7">
        <v>46.579000000000001</v>
      </c>
      <c r="M12" s="11">
        <v>52.820512820512825</v>
      </c>
      <c r="N12" s="7">
        <v>1</v>
      </c>
      <c r="O12" s="7">
        <v>79.113924050632917</v>
      </c>
      <c r="P12" s="4">
        <v>1</v>
      </c>
      <c r="Q12" s="8">
        <v>72.79688580642862</v>
      </c>
      <c r="R12" s="13"/>
    </row>
    <row r="13" spans="1:26" x14ac:dyDescent="0.25">
      <c r="A13" s="3">
        <v>44</v>
      </c>
      <c r="B13" s="9" t="s">
        <v>257</v>
      </c>
      <c r="C13" s="6" t="s">
        <v>12</v>
      </c>
      <c r="D13" s="4">
        <v>10</v>
      </c>
      <c r="E13" s="37">
        <v>87.6</v>
      </c>
      <c r="F13" s="37">
        <v>336</v>
      </c>
      <c r="G13" s="37">
        <v>158</v>
      </c>
      <c r="H13" s="37">
        <v>1.7999999999999999E+24</v>
      </c>
      <c r="I13" s="37">
        <v>3.76</v>
      </c>
      <c r="J13" s="39">
        <v>1.24E-3</v>
      </c>
      <c r="K13" s="7">
        <v>15.87054794520548</v>
      </c>
      <c r="L13" s="7">
        <v>72.135511711286213</v>
      </c>
      <c r="M13" s="11">
        <v>26.075949367088612</v>
      </c>
      <c r="N13" s="7">
        <v>1</v>
      </c>
      <c r="O13" s="7">
        <v>16.808510638297872</v>
      </c>
      <c r="P13" s="4">
        <v>32.342201356285855</v>
      </c>
      <c r="Q13" s="8">
        <v>72.102799773990341</v>
      </c>
      <c r="R13" s="13"/>
    </row>
    <row r="14" spans="1:26" x14ac:dyDescent="0.25">
      <c r="A14" s="3">
        <v>47</v>
      </c>
      <c r="B14" s="9" t="s">
        <v>281</v>
      </c>
      <c r="C14" s="6" t="s">
        <v>9</v>
      </c>
      <c r="D14" s="4">
        <v>10</v>
      </c>
      <c r="E14" s="37">
        <v>10</v>
      </c>
      <c r="F14" s="37">
        <v>300</v>
      </c>
      <c r="G14" s="37">
        <v>80</v>
      </c>
      <c r="H14" s="37">
        <v>2.8E+19</v>
      </c>
      <c r="I14" s="37">
        <v>1</v>
      </c>
      <c r="J14" s="39">
        <v>0.5</v>
      </c>
      <c r="K14" s="7">
        <v>71.928991699394373</v>
      </c>
      <c r="L14" s="7">
        <v>64.406706885076957</v>
      </c>
      <c r="M14" s="11">
        <v>51.500000000000007</v>
      </c>
      <c r="N14" s="7">
        <v>1</v>
      </c>
      <c r="O14" s="7">
        <v>63.2</v>
      </c>
      <c r="P14" s="4">
        <v>1</v>
      </c>
      <c r="Q14" s="8">
        <v>71.783593739737</v>
      </c>
      <c r="R14" s="13"/>
    </row>
    <row r="15" spans="1:26" x14ac:dyDescent="0.25">
      <c r="A15" s="3">
        <v>48</v>
      </c>
      <c r="B15" s="9" t="s">
        <v>239</v>
      </c>
      <c r="C15" s="6" t="s">
        <v>237</v>
      </c>
      <c r="D15" s="4">
        <v>10</v>
      </c>
      <c r="E15" s="37">
        <v>25</v>
      </c>
      <c r="F15" s="37">
        <v>55</v>
      </c>
      <c r="G15" s="37">
        <v>28</v>
      </c>
      <c r="H15" s="37">
        <v>220000000</v>
      </c>
      <c r="I15" s="37">
        <v>3</v>
      </c>
      <c r="J15" s="39">
        <v>0.3</v>
      </c>
      <c r="K15" s="7">
        <v>55.610399999999998</v>
      </c>
      <c r="L15" s="7">
        <v>11.807896262264109</v>
      </c>
      <c r="M15" s="11">
        <v>67.961165048543691</v>
      </c>
      <c r="N15" s="7">
        <v>12.527272727272726</v>
      </c>
      <c r="O15" s="7">
        <v>21.066666666666674</v>
      </c>
      <c r="P15" s="4">
        <v>1.2779999999999996</v>
      </c>
      <c r="Q15" s="8">
        <v>71.775725730534205</v>
      </c>
      <c r="R15" s="13"/>
    </row>
    <row r="16" spans="1:26" x14ac:dyDescent="0.25">
      <c r="A16" s="3">
        <v>51</v>
      </c>
      <c r="B16" s="9" t="s">
        <v>307</v>
      </c>
      <c r="C16" s="6" t="s">
        <v>9</v>
      </c>
      <c r="D16" s="4">
        <v>10</v>
      </c>
      <c r="E16" s="37">
        <v>8.8000000000000007</v>
      </c>
      <c r="F16" s="37">
        <v>253</v>
      </c>
      <c r="G16" s="37">
        <v>80</v>
      </c>
      <c r="H16" s="37">
        <v>27000</v>
      </c>
      <c r="I16" s="37">
        <v>1</v>
      </c>
      <c r="J16" s="39">
        <v>3</v>
      </c>
      <c r="K16" s="7">
        <v>63.297512695467042</v>
      </c>
      <c r="L16" s="7">
        <v>54.31632280641491</v>
      </c>
      <c r="M16" s="11">
        <v>51.500000000000007</v>
      </c>
      <c r="N16" s="7">
        <v>1</v>
      </c>
      <c r="O16" s="7">
        <v>63.2</v>
      </c>
      <c r="P16" s="4">
        <v>1</v>
      </c>
      <c r="Q16" s="8">
        <v>70.48841312580025</v>
      </c>
      <c r="R16" s="13"/>
    </row>
    <row r="17" spans="1:18" x14ac:dyDescent="0.25">
      <c r="A17" s="3">
        <v>52</v>
      </c>
      <c r="B17" s="9" t="s">
        <v>446</v>
      </c>
      <c r="C17" s="6" t="s">
        <v>447</v>
      </c>
      <c r="D17" s="4">
        <v>10</v>
      </c>
      <c r="E17" s="37">
        <v>13.2</v>
      </c>
      <c r="F17" s="37">
        <v>201.6</v>
      </c>
      <c r="G17" s="37">
        <v>78.400000000000006</v>
      </c>
      <c r="H17" s="37">
        <v>2.8E+19</v>
      </c>
      <c r="I17" s="37">
        <v>1.27</v>
      </c>
      <c r="J17" s="39">
        <v>8.5</v>
      </c>
      <c r="K17" s="7">
        <v>94.946269043200559</v>
      </c>
      <c r="L17" s="7">
        <v>43.281307026771714</v>
      </c>
      <c r="M17" s="11">
        <v>52.551020408163261</v>
      </c>
      <c r="N17" s="7">
        <v>1</v>
      </c>
      <c r="O17" s="7">
        <v>49.763779527559052</v>
      </c>
      <c r="P17" s="4">
        <v>1</v>
      </c>
      <c r="Q17" s="8">
        <v>70.312727815849229</v>
      </c>
      <c r="R17" s="13"/>
    </row>
    <row r="18" spans="1:18" x14ac:dyDescent="0.25">
      <c r="A18" s="3">
        <v>54</v>
      </c>
      <c r="B18" s="9" t="s">
        <v>97</v>
      </c>
      <c r="C18" s="6" t="s">
        <v>9</v>
      </c>
      <c r="D18" s="4">
        <v>10</v>
      </c>
      <c r="E18" s="37">
        <v>9</v>
      </c>
      <c r="F18" s="37">
        <v>1008</v>
      </c>
      <c r="G18" s="37">
        <v>18.399999999999999</v>
      </c>
      <c r="H18" s="37">
        <v>2.8E+19</v>
      </c>
      <c r="I18" s="37">
        <v>1.28</v>
      </c>
      <c r="J18" s="39">
        <v>0.25</v>
      </c>
      <c r="K18" s="7">
        <v>64.736092529454922</v>
      </c>
      <c r="L18" s="7">
        <v>46.209325396825392</v>
      </c>
      <c r="M18" s="11">
        <v>44.660194174757272</v>
      </c>
      <c r="N18" s="7">
        <v>1</v>
      </c>
      <c r="O18" s="7">
        <v>49.375</v>
      </c>
      <c r="P18" s="4">
        <v>1.5336000000000001</v>
      </c>
      <c r="Q18" s="8">
        <v>70.050159256870998</v>
      </c>
      <c r="R18" s="13"/>
    </row>
    <row r="19" spans="1:18" x14ac:dyDescent="0.25">
      <c r="A19" s="3">
        <v>58</v>
      </c>
      <c r="B19" s="9" t="s">
        <v>128</v>
      </c>
      <c r="C19" s="6" t="s">
        <v>9</v>
      </c>
      <c r="D19" s="10">
        <v>10</v>
      </c>
      <c r="E19" s="37">
        <v>9.1</v>
      </c>
      <c r="F19" s="37">
        <v>120</v>
      </c>
      <c r="G19" s="37">
        <v>80</v>
      </c>
      <c r="H19" s="37">
        <v>77</v>
      </c>
      <c r="I19" s="37">
        <v>0.6</v>
      </c>
      <c r="J19" s="39">
        <v>3</v>
      </c>
      <c r="K19" s="7">
        <v>65.455382446448866</v>
      </c>
      <c r="L19" s="7">
        <v>25.762682754030784</v>
      </c>
      <c r="M19" s="11">
        <v>51.500000000000007</v>
      </c>
      <c r="N19" s="7">
        <v>1</v>
      </c>
      <c r="O19" s="7">
        <v>94.936708860759481</v>
      </c>
      <c r="P19" s="4">
        <v>1</v>
      </c>
      <c r="Q19" s="8">
        <v>69.161778514416298</v>
      </c>
      <c r="R19" s="13"/>
    </row>
    <row r="20" spans="1:18" x14ac:dyDescent="0.25">
      <c r="A20" s="3">
        <v>61</v>
      </c>
      <c r="B20" s="9" t="s">
        <v>178</v>
      </c>
      <c r="C20" s="6" t="s">
        <v>175</v>
      </c>
      <c r="D20" s="4">
        <v>10</v>
      </c>
      <c r="E20" s="37">
        <v>8.02</v>
      </c>
      <c r="F20" s="37">
        <v>195</v>
      </c>
      <c r="G20" s="37">
        <v>8</v>
      </c>
      <c r="H20" s="37">
        <v>20000000</v>
      </c>
      <c r="I20" s="37">
        <v>32</v>
      </c>
      <c r="J20" s="39">
        <v>26</v>
      </c>
      <c r="K20" s="7">
        <v>57.687051342914273</v>
      </c>
      <c r="L20" s="7">
        <v>41.864359475300034</v>
      </c>
      <c r="M20" s="11">
        <v>19.417475728155338</v>
      </c>
      <c r="N20" s="7">
        <v>72.568940493468787</v>
      </c>
      <c r="O20" s="7">
        <v>1.9750000000000001</v>
      </c>
      <c r="P20" s="4">
        <v>1</v>
      </c>
      <c r="Q20" s="8">
        <v>68.274334449268238</v>
      </c>
      <c r="R20" s="13"/>
    </row>
    <row r="21" spans="1:18" x14ac:dyDescent="0.25">
      <c r="A21" s="3">
        <v>64</v>
      </c>
      <c r="B21" s="9" t="s">
        <v>422</v>
      </c>
      <c r="C21" s="6" t="s">
        <v>19</v>
      </c>
      <c r="D21" s="4">
        <v>10</v>
      </c>
      <c r="E21" s="37">
        <v>20</v>
      </c>
      <c r="F21" s="37">
        <v>252</v>
      </c>
      <c r="G21" s="37">
        <v>80</v>
      </c>
      <c r="H21" s="37">
        <v>366228</v>
      </c>
      <c r="I21" s="37">
        <v>3.02</v>
      </c>
      <c r="J21" s="39">
        <v>10.6</v>
      </c>
      <c r="K21" s="7">
        <v>69.512999999999991</v>
      </c>
      <c r="L21" s="7">
        <v>54.101633783464649</v>
      </c>
      <c r="M21" s="11">
        <v>51.500000000000007</v>
      </c>
      <c r="N21" s="7">
        <v>1.3288388969521048</v>
      </c>
      <c r="O21" s="7">
        <v>20.927152317880797</v>
      </c>
      <c r="P21" s="4">
        <v>1</v>
      </c>
      <c r="Q21" s="8">
        <v>67.312661086370795</v>
      </c>
      <c r="R21" s="13"/>
    </row>
    <row r="22" spans="1:18" x14ac:dyDescent="0.25">
      <c r="A22" s="3">
        <v>68</v>
      </c>
      <c r="B22" s="9" t="s">
        <v>284</v>
      </c>
      <c r="C22" s="6" t="s">
        <v>9</v>
      </c>
      <c r="D22" s="4">
        <v>10</v>
      </c>
      <c r="E22" s="37">
        <v>9.0500000000000007</v>
      </c>
      <c r="F22" s="37">
        <v>135</v>
      </c>
      <c r="G22" s="37">
        <v>78.5</v>
      </c>
      <c r="H22" s="37">
        <v>285000000000</v>
      </c>
      <c r="I22" s="37">
        <v>1.28</v>
      </c>
      <c r="J22" s="39">
        <v>20.8</v>
      </c>
      <c r="K22" s="7">
        <v>65.095737487951894</v>
      </c>
      <c r="L22" s="7">
        <v>28.983018098284635</v>
      </c>
      <c r="M22" s="11">
        <v>52.484076433121018</v>
      </c>
      <c r="N22" s="7">
        <v>1</v>
      </c>
      <c r="O22" s="7">
        <v>49.375</v>
      </c>
      <c r="P22" s="4">
        <v>1</v>
      </c>
      <c r="Q22" s="8">
        <v>66.892308275530695</v>
      </c>
      <c r="R22" s="13"/>
    </row>
    <row r="23" spans="1:18" x14ac:dyDescent="0.25">
      <c r="A23" s="3">
        <v>70</v>
      </c>
      <c r="B23" s="9" t="s">
        <v>98</v>
      </c>
      <c r="C23" s="6" t="s">
        <v>9</v>
      </c>
      <c r="D23" s="4">
        <v>10</v>
      </c>
      <c r="E23" s="37">
        <v>4.8</v>
      </c>
      <c r="F23" s="37">
        <v>255</v>
      </c>
      <c r="G23" s="37">
        <v>460</v>
      </c>
      <c r="H23" s="37">
        <v>80000000</v>
      </c>
      <c r="I23" s="37">
        <v>7.66</v>
      </c>
      <c r="J23" s="39">
        <v>2.6</v>
      </c>
      <c r="K23" s="7">
        <v>34.525916015709292</v>
      </c>
      <c r="L23" s="7">
        <v>54.745700852315416</v>
      </c>
      <c r="M23" s="11">
        <v>8.9565217391304373</v>
      </c>
      <c r="N23" s="7">
        <v>34.450000000000003</v>
      </c>
      <c r="O23" s="7">
        <v>8.2506527415143598</v>
      </c>
      <c r="P23" s="4">
        <v>1</v>
      </c>
      <c r="Q23" s="8">
        <v>66.823121489849896</v>
      </c>
      <c r="R23" s="27"/>
    </row>
    <row r="24" spans="1:18" x14ac:dyDescent="0.25">
      <c r="A24" s="3">
        <v>71</v>
      </c>
      <c r="B24" s="9" t="s">
        <v>132</v>
      </c>
      <c r="C24" s="6" t="s">
        <v>6</v>
      </c>
      <c r="D24" s="4">
        <v>10</v>
      </c>
      <c r="E24" s="37">
        <v>9.83</v>
      </c>
      <c r="F24" s="37">
        <v>314</v>
      </c>
      <c r="G24" s="37">
        <v>408</v>
      </c>
      <c r="H24" s="37">
        <v>5000</v>
      </c>
      <c r="I24" s="37">
        <v>0.7</v>
      </c>
      <c r="J24" s="39">
        <v>1.1000000000000001</v>
      </c>
      <c r="K24" s="7">
        <v>70.706198840504655</v>
      </c>
      <c r="L24" s="7">
        <v>67.412353206380558</v>
      </c>
      <c r="M24" s="11">
        <v>10.098039215686278</v>
      </c>
      <c r="N24" s="7">
        <v>1</v>
      </c>
      <c r="O24" s="7">
        <v>90.285714285714292</v>
      </c>
      <c r="P24" s="4">
        <v>1</v>
      </c>
      <c r="Q24" s="8">
        <v>66.380530690471943</v>
      </c>
      <c r="R24" s="13"/>
    </row>
    <row r="25" spans="1:18" x14ac:dyDescent="0.25">
      <c r="A25" s="3">
        <v>87</v>
      </c>
      <c r="B25" s="9" t="s">
        <v>285</v>
      </c>
      <c r="C25" s="6" t="s">
        <v>9</v>
      </c>
      <c r="D25" s="4">
        <v>10</v>
      </c>
      <c r="E25" s="37">
        <v>7.6</v>
      </c>
      <c r="F25" s="37">
        <v>672</v>
      </c>
      <c r="G25" s="37">
        <v>480</v>
      </c>
      <c r="H25" s="37"/>
      <c r="I25" s="37">
        <v>1.02</v>
      </c>
      <c r="J25" s="39"/>
      <c r="K25" s="7">
        <v>54.666033691539702</v>
      </c>
      <c r="L25" s="7">
        <v>69.313988095238088</v>
      </c>
      <c r="M25" s="11">
        <v>8.5833333333333339</v>
      </c>
      <c r="N25" s="7">
        <v>1</v>
      </c>
      <c r="O25" s="7">
        <v>61.96078431372549</v>
      </c>
      <c r="P25" s="4">
        <v>1</v>
      </c>
      <c r="Q25" s="8">
        <v>63.043113372813373</v>
      </c>
      <c r="R25" s="13"/>
    </row>
    <row r="26" spans="1:18" x14ac:dyDescent="0.25">
      <c r="A26" s="3">
        <v>92</v>
      </c>
      <c r="B26" s="9" t="s">
        <v>428</v>
      </c>
      <c r="C26" s="6" t="s">
        <v>8</v>
      </c>
      <c r="D26" s="4">
        <v>10</v>
      </c>
      <c r="E26" s="37">
        <v>9</v>
      </c>
      <c r="F26" s="37">
        <v>180</v>
      </c>
      <c r="G26" s="37">
        <v>401</v>
      </c>
      <c r="H26" s="37">
        <v>5.5</v>
      </c>
      <c r="I26" s="37">
        <v>1</v>
      </c>
      <c r="J26" s="39">
        <v>1</v>
      </c>
      <c r="K26" s="7">
        <v>64.736092529454922</v>
      </c>
      <c r="L26" s="7">
        <v>38.64402413104618</v>
      </c>
      <c r="M26" s="11">
        <v>10.274314214463839</v>
      </c>
      <c r="N26" s="7">
        <v>1</v>
      </c>
      <c r="O26" s="7">
        <v>63.2</v>
      </c>
      <c r="P26" s="4">
        <v>1</v>
      </c>
      <c r="Q26" s="8">
        <v>62.1069874816843</v>
      </c>
      <c r="R26" s="13"/>
    </row>
    <row r="27" spans="1:18" x14ac:dyDescent="0.25">
      <c r="A27" s="3">
        <v>95</v>
      </c>
      <c r="B27" s="9" t="s">
        <v>280</v>
      </c>
      <c r="C27" s="6" t="s">
        <v>9</v>
      </c>
      <c r="D27" s="4">
        <v>10</v>
      </c>
      <c r="E27" s="37">
        <v>60.8</v>
      </c>
      <c r="F27" s="37">
        <v>462</v>
      </c>
      <c r="G27" s="37">
        <v>400</v>
      </c>
      <c r="H27" s="37"/>
      <c r="I27" s="37">
        <v>1</v>
      </c>
      <c r="J27" s="39">
        <v>2.5</v>
      </c>
      <c r="K27" s="7">
        <v>22.86611842105264</v>
      </c>
      <c r="L27" s="7">
        <v>99.186328603018509</v>
      </c>
      <c r="M27" s="11">
        <v>10.299999999999999</v>
      </c>
      <c r="N27" s="7">
        <v>1</v>
      </c>
      <c r="O27" s="7">
        <v>63.2</v>
      </c>
      <c r="P27" s="4">
        <v>1</v>
      </c>
      <c r="Q27" s="8">
        <v>61.691985663945914</v>
      </c>
      <c r="R27" s="13"/>
    </row>
    <row r="28" spans="1:18" x14ac:dyDescent="0.25">
      <c r="A28" s="3">
        <v>105</v>
      </c>
      <c r="B28" s="9" t="s">
        <v>126</v>
      </c>
      <c r="C28" s="6" t="s">
        <v>6</v>
      </c>
      <c r="D28" s="4">
        <v>10</v>
      </c>
      <c r="E28" s="37">
        <v>11</v>
      </c>
      <c r="F28" s="37">
        <v>403</v>
      </c>
      <c r="G28" s="37">
        <v>470</v>
      </c>
      <c r="H28" s="37">
        <v>700000</v>
      </c>
      <c r="I28" s="37">
        <v>8</v>
      </c>
      <c r="J28" s="39">
        <v>14</v>
      </c>
      <c r="K28" s="7">
        <v>79.121890869333797</v>
      </c>
      <c r="L28" s="7">
        <v>86.519676248953388</v>
      </c>
      <c r="M28" s="11">
        <v>8.7659574468085104</v>
      </c>
      <c r="N28" s="7">
        <v>2.5399129172714083</v>
      </c>
      <c r="O28" s="7">
        <v>7.8999999999999986</v>
      </c>
      <c r="P28" s="4">
        <v>1</v>
      </c>
      <c r="Q28" s="8">
        <v>60.806568193963237</v>
      </c>
      <c r="R28" s="13"/>
    </row>
    <row r="29" spans="1:18" x14ac:dyDescent="0.25">
      <c r="A29" s="3">
        <v>112</v>
      </c>
      <c r="B29" s="9" t="s">
        <v>42</v>
      </c>
      <c r="C29" s="6" t="s">
        <v>9</v>
      </c>
      <c r="D29" s="4">
        <v>10</v>
      </c>
      <c r="E29" s="37">
        <v>9.66</v>
      </c>
      <c r="F29" s="37">
        <v>290</v>
      </c>
      <c r="G29" s="37">
        <v>520</v>
      </c>
      <c r="H29" s="37">
        <v>1E+42</v>
      </c>
      <c r="I29" s="37">
        <v>2.56</v>
      </c>
      <c r="J29" s="39">
        <v>0.3</v>
      </c>
      <c r="K29" s="7">
        <v>69.483405981614951</v>
      </c>
      <c r="L29" s="7">
        <v>62.259816655574397</v>
      </c>
      <c r="M29" s="11">
        <v>7.9230769230769242</v>
      </c>
      <c r="N29" s="7">
        <v>1</v>
      </c>
      <c r="O29" s="7">
        <v>24.6875</v>
      </c>
      <c r="P29" s="4">
        <v>1.2779999999999996</v>
      </c>
      <c r="Q29" s="8">
        <v>60.339907754361633</v>
      </c>
      <c r="R29" s="13"/>
    </row>
    <row r="30" spans="1:18" x14ac:dyDescent="0.25">
      <c r="A30" s="3">
        <v>115</v>
      </c>
      <c r="B30" s="9" t="s">
        <v>52</v>
      </c>
      <c r="C30" s="6" t="s">
        <v>12</v>
      </c>
      <c r="D30" s="4">
        <v>10</v>
      </c>
      <c r="E30" s="37">
        <v>20</v>
      </c>
      <c r="F30" s="37">
        <v>1008</v>
      </c>
      <c r="G30" s="37">
        <v>80</v>
      </c>
      <c r="H30" s="37">
        <v>2E+16</v>
      </c>
      <c r="I30" s="37">
        <v>10.199999999999999</v>
      </c>
      <c r="J30" s="39">
        <v>1.5</v>
      </c>
      <c r="K30" s="7">
        <v>69.512999999999991</v>
      </c>
      <c r="L30" s="7">
        <v>46.209325396825392</v>
      </c>
      <c r="M30" s="11">
        <v>51.500000000000007</v>
      </c>
      <c r="N30" s="7">
        <v>1</v>
      </c>
      <c r="O30" s="7">
        <v>6.196078431372551</v>
      </c>
      <c r="P30" s="4">
        <v>1</v>
      </c>
      <c r="Q30" s="8">
        <v>60.107197958577096</v>
      </c>
      <c r="R30" s="13"/>
    </row>
    <row r="31" spans="1:18" x14ac:dyDescent="0.25">
      <c r="A31" s="3">
        <v>119</v>
      </c>
      <c r="B31" s="9" t="s">
        <v>36</v>
      </c>
      <c r="C31" s="6" t="s">
        <v>34</v>
      </c>
      <c r="D31" s="4">
        <v>10</v>
      </c>
      <c r="E31" s="37">
        <v>3.13</v>
      </c>
      <c r="F31" s="37">
        <v>56</v>
      </c>
      <c r="G31" s="37">
        <v>200</v>
      </c>
      <c r="H31" s="37">
        <v>60000000</v>
      </c>
      <c r="I31" s="37">
        <v>16.3</v>
      </c>
      <c r="J31" s="39">
        <v>3.12</v>
      </c>
      <c r="K31" s="7">
        <v>22.513774401910432</v>
      </c>
      <c r="L31" s="7">
        <v>12.022585285214367</v>
      </c>
      <c r="M31" s="11">
        <v>20.599999999999998</v>
      </c>
      <c r="N31" s="7">
        <v>45.933333333333337</v>
      </c>
      <c r="O31" s="7">
        <v>3.8773006134969319</v>
      </c>
      <c r="P31" s="4">
        <v>1</v>
      </c>
      <c r="Q31" s="8">
        <v>59.969708335826361</v>
      </c>
      <c r="R31" s="13"/>
    </row>
    <row r="32" spans="1:18" x14ac:dyDescent="0.25">
      <c r="A32" s="3">
        <v>120</v>
      </c>
      <c r="B32" s="9" t="s">
        <v>51</v>
      </c>
      <c r="C32" s="6" t="s">
        <v>12</v>
      </c>
      <c r="D32" s="4">
        <v>10</v>
      </c>
      <c r="E32" s="37">
        <v>45</v>
      </c>
      <c r="F32" s="37">
        <v>1008</v>
      </c>
      <c r="G32" s="37">
        <v>470</v>
      </c>
      <c r="H32" s="37">
        <v>6000</v>
      </c>
      <c r="I32" s="37">
        <v>0.8</v>
      </c>
      <c r="J32" s="39">
        <v>5</v>
      </c>
      <c r="K32" s="7">
        <v>30.894666666666666</v>
      </c>
      <c r="L32" s="7">
        <v>46.209325396825392</v>
      </c>
      <c r="M32" s="11">
        <v>8.7659574468085104</v>
      </c>
      <c r="N32" s="7">
        <v>1</v>
      </c>
      <c r="O32" s="7">
        <v>79</v>
      </c>
      <c r="P32" s="4">
        <v>1</v>
      </c>
      <c r="Q32" s="8">
        <v>59.950395915725466</v>
      </c>
      <c r="R32" s="13"/>
    </row>
    <row r="33" spans="1:18" x14ac:dyDescent="0.25">
      <c r="A33" s="3">
        <v>122</v>
      </c>
      <c r="B33" s="9" t="s">
        <v>248</v>
      </c>
      <c r="C33" s="6" t="s">
        <v>12</v>
      </c>
      <c r="D33" s="4">
        <v>10</v>
      </c>
      <c r="E33" s="37">
        <v>23</v>
      </c>
      <c r="F33" s="37">
        <v>400</v>
      </c>
      <c r="G33" s="37">
        <v>500</v>
      </c>
      <c r="H33" s="37">
        <v>1000000</v>
      </c>
      <c r="I33" s="37">
        <v>10</v>
      </c>
      <c r="J33" s="39">
        <v>1</v>
      </c>
      <c r="K33" s="7">
        <v>60.446086956521732</v>
      </c>
      <c r="L33" s="7">
        <v>85.875609180102629</v>
      </c>
      <c r="M33" s="11">
        <v>8.24</v>
      </c>
      <c r="N33" s="7">
        <v>3.6284470246734406</v>
      </c>
      <c r="O33" s="7">
        <v>6.3199999999999994</v>
      </c>
      <c r="P33" s="4">
        <v>1</v>
      </c>
      <c r="Q33" s="8">
        <v>59.916030991779259</v>
      </c>
      <c r="R33" s="13"/>
    </row>
    <row r="34" spans="1:18" x14ac:dyDescent="0.25">
      <c r="A34" s="3">
        <v>127</v>
      </c>
      <c r="B34" s="9" t="s">
        <v>441</v>
      </c>
      <c r="C34" s="6" t="s">
        <v>8</v>
      </c>
      <c r="D34" s="10">
        <v>10</v>
      </c>
      <c r="E34" s="37">
        <v>6.5</v>
      </c>
      <c r="F34" s="37">
        <v>400</v>
      </c>
      <c r="G34" s="37">
        <v>400</v>
      </c>
      <c r="H34" s="37">
        <v>2.8E+19</v>
      </c>
      <c r="I34" s="37">
        <v>3</v>
      </c>
      <c r="J34" s="39">
        <v>0.5</v>
      </c>
      <c r="K34" s="7">
        <v>46.753844604606336</v>
      </c>
      <c r="L34" s="7">
        <v>85.875609180102629</v>
      </c>
      <c r="M34" s="11">
        <v>10.299999999999999</v>
      </c>
      <c r="N34" s="7">
        <v>1</v>
      </c>
      <c r="O34" s="7">
        <v>21.066666666666674</v>
      </c>
      <c r="P34" s="4">
        <v>1</v>
      </c>
      <c r="Q34" s="8">
        <v>59.40120208169175</v>
      </c>
      <c r="R34" s="13"/>
    </row>
    <row r="35" spans="1:18" x14ac:dyDescent="0.25">
      <c r="A35" s="3">
        <v>131</v>
      </c>
      <c r="B35" s="9" t="s">
        <v>43</v>
      </c>
      <c r="C35" s="6" t="s">
        <v>9</v>
      </c>
      <c r="D35" s="4">
        <v>10</v>
      </c>
      <c r="E35" s="37">
        <v>11.1</v>
      </c>
      <c r="F35" s="37">
        <v>5772</v>
      </c>
      <c r="G35" s="37">
        <v>80</v>
      </c>
      <c r="H35" s="37">
        <v>3E+20</v>
      </c>
      <c r="I35" s="37">
        <v>10</v>
      </c>
      <c r="J35" s="39">
        <v>0.1</v>
      </c>
      <c r="K35" s="7">
        <v>79.84118078632774</v>
      </c>
      <c r="L35" s="7">
        <v>8.0698198198198199</v>
      </c>
      <c r="M35" s="11">
        <v>51.500000000000007</v>
      </c>
      <c r="N35" s="7">
        <v>1</v>
      </c>
      <c r="O35" s="7">
        <v>6.3199999999999994</v>
      </c>
      <c r="P35" s="4">
        <v>3.8339999999999996</v>
      </c>
      <c r="Q35" s="8">
        <v>59.052672051071767</v>
      </c>
      <c r="R35" s="13"/>
    </row>
    <row r="36" spans="1:18" x14ac:dyDescent="0.25">
      <c r="A36" s="3">
        <v>132</v>
      </c>
      <c r="B36" s="9" t="s">
        <v>190</v>
      </c>
      <c r="C36" s="6" t="s">
        <v>7</v>
      </c>
      <c r="D36" s="4">
        <v>10</v>
      </c>
      <c r="E36" s="37">
        <v>45</v>
      </c>
      <c r="F36" s="37">
        <v>200</v>
      </c>
      <c r="G36" s="37">
        <v>480</v>
      </c>
      <c r="H36" s="37">
        <v>3500000</v>
      </c>
      <c r="I36" s="37">
        <v>25</v>
      </c>
      <c r="J36" s="39">
        <v>0.17499999999999999</v>
      </c>
      <c r="K36" s="7">
        <v>30.894666666666666</v>
      </c>
      <c r="L36" s="7">
        <v>42.937804590051314</v>
      </c>
      <c r="M36" s="11">
        <v>8.5833333333333339</v>
      </c>
      <c r="N36" s="7">
        <v>12.699564586357042</v>
      </c>
      <c r="O36" s="7">
        <v>2.5279999999999991</v>
      </c>
      <c r="P36" s="4">
        <v>2.1908571428571428</v>
      </c>
      <c r="Q36" s="8">
        <v>59.03559288250613</v>
      </c>
      <c r="R36" s="13"/>
    </row>
    <row r="37" spans="1:18" x14ac:dyDescent="0.25">
      <c r="A37" s="3">
        <v>135</v>
      </c>
      <c r="B37" s="9" t="s">
        <v>283</v>
      </c>
      <c r="C37" s="6" t="s">
        <v>9</v>
      </c>
      <c r="D37" s="4">
        <v>10</v>
      </c>
      <c r="E37" s="37">
        <v>9.18</v>
      </c>
      <c r="F37" s="37">
        <v>403.2</v>
      </c>
      <c r="G37" s="37">
        <v>78.400000000000006</v>
      </c>
      <c r="H37" s="37">
        <v>124453</v>
      </c>
      <c r="I37" s="37">
        <v>25.52</v>
      </c>
      <c r="J37" s="39">
        <v>26.67</v>
      </c>
      <c r="K37" s="7">
        <v>66.030814380044021</v>
      </c>
      <c r="L37" s="7">
        <v>86.562614053543427</v>
      </c>
      <c r="M37" s="11">
        <v>52.551020408163261</v>
      </c>
      <c r="N37" s="7">
        <v>1</v>
      </c>
      <c r="O37" s="7">
        <v>2.4764890282131664</v>
      </c>
      <c r="P37" s="4">
        <v>1</v>
      </c>
      <c r="Q37" s="8">
        <v>58.71494578151129</v>
      </c>
      <c r="R37" s="13"/>
    </row>
    <row r="38" spans="1:18" x14ac:dyDescent="0.25">
      <c r="A38" s="3">
        <v>143</v>
      </c>
      <c r="B38" s="9" t="s">
        <v>207</v>
      </c>
      <c r="C38" s="6" t="s">
        <v>56</v>
      </c>
      <c r="D38" s="4">
        <v>10</v>
      </c>
      <c r="E38" s="37">
        <v>15</v>
      </c>
      <c r="F38" s="37">
        <v>20</v>
      </c>
      <c r="G38" s="37">
        <v>8</v>
      </c>
      <c r="H38" s="37">
        <v>5.5E+19</v>
      </c>
      <c r="I38" s="37">
        <v>0.5</v>
      </c>
      <c r="J38" s="39"/>
      <c r="K38" s="7">
        <v>92.683999999999997</v>
      </c>
      <c r="L38" s="7">
        <v>4.2937804590051307</v>
      </c>
      <c r="M38" s="11">
        <v>19.417475728155338</v>
      </c>
      <c r="N38" s="7">
        <v>1</v>
      </c>
      <c r="O38" s="7">
        <v>79.113924050632917</v>
      </c>
      <c r="P38" s="4">
        <v>1</v>
      </c>
      <c r="Q38" s="8">
        <v>57.862903007443862</v>
      </c>
      <c r="R38" s="13"/>
    </row>
    <row r="39" spans="1:18" ht="15" customHeight="1" x14ac:dyDescent="0.25">
      <c r="A39" s="3">
        <v>144</v>
      </c>
      <c r="B39" s="9" t="s">
        <v>91</v>
      </c>
      <c r="C39" s="6" t="s">
        <v>17</v>
      </c>
      <c r="D39" s="10">
        <v>10</v>
      </c>
      <c r="E39" s="37">
        <v>9</v>
      </c>
      <c r="F39" s="37">
        <v>55</v>
      </c>
      <c r="G39" s="37">
        <v>100</v>
      </c>
      <c r="H39" s="37">
        <v>10000000000</v>
      </c>
      <c r="I39" s="37">
        <v>32</v>
      </c>
      <c r="J39" s="39">
        <v>0.04</v>
      </c>
      <c r="K39" s="7">
        <v>64.736092529454922</v>
      </c>
      <c r="L39" s="7">
        <v>11.807896262264109</v>
      </c>
      <c r="M39" s="11">
        <v>41.2</v>
      </c>
      <c r="N39" s="7">
        <v>1</v>
      </c>
      <c r="O39" s="7">
        <v>1.9750000000000001</v>
      </c>
      <c r="P39" s="4">
        <v>9.5850000000000009</v>
      </c>
      <c r="Q39" s="8">
        <v>57.753754440737247</v>
      </c>
      <c r="R39" s="13"/>
    </row>
    <row r="40" spans="1:18" ht="15" customHeight="1" x14ac:dyDescent="0.25">
      <c r="A40" s="3">
        <v>145</v>
      </c>
      <c r="B40" s="9" t="s">
        <v>438</v>
      </c>
      <c r="C40" s="6" t="s">
        <v>8</v>
      </c>
      <c r="D40" s="4">
        <v>10</v>
      </c>
      <c r="E40" s="37">
        <v>4.08</v>
      </c>
      <c r="F40" s="37">
        <v>300</v>
      </c>
      <c r="G40" s="37">
        <v>80</v>
      </c>
      <c r="H40" s="37">
        <v>230000000000000</v>
      </c>
      <c r="I40" s="37">
        <v>0.01</v>
      </c>
      <c r="J40" s="39">
        <v>0.1</v>
      </c>
      <c r="K40" s="7">
        <v>29.347028613352897</v>
      </c>
      <c r="L40" s="7">
        <v>64.406706885076957</v>
      </c>
      <c r="M40" s="11">
        <v>51.500000000000007</v>
      </c>
      <c r="N40" s="7">
        <v>1</v>
      </c>
      <c r="O40" s="7">
        <v>1.5822784810126582</v>
      </c>
      <c r="P40" s="4">
        <v>3.8339999999999996</v>
      </c>
      <c r="Q40" s="8">
        <v>57.712374890408533</v>
      </c>
      <c r="R40" s="13"/>
    </row>
    <row r="41" spans="1:18" ht="15" customHeight="1" x14ac:dyDescent="0.25">
      <c r="A41" s="3">
        <v>147</v>
      </c>
      <c r="B41" s="9" t="s">
        <v>238</v>
      </c>
      <c r="C41" s="6" t="s">
        <v>237</v>
      </c>
      <c r="D41" s="4">
        <v>10</v>
      </c>
      <c r="E41" s="37">
        <v>10.6</v>
      </c>
      <c r="F41" s="37">
        <v>56</v>
      </c>
      <c r="G41" s="37">
        <v>8</v>
      </c>
      <c r="H41" s="37">
        <v>484</v>
      </c>
      <c r="I41" s="37">
        <v>2</v>
      </c>
      <c r="J41" s="39">
        <v>529.79999999999995</v>
      </c>
      <c r="K41" s="7">
        <v>76.244731201358022</v>
      </c>
      <c r="L41" s="7">
        <v>12.022585285214367</v>
      </c>
      <c r="M41" s="11">
        <v>19.417475728155338</v>
      </c>
      <c r="N41" s="7">
        <v>1</v>
      </c>
      <c r="O41" s="7">
        <v>31.6</v>
      </c>
      <c r="P41" s="4">
        <v>1</v>
      </c>
      <c r="Q41" s="8">
        <v>57.500875577786452</v>
      </c>
      <c r="R41" s="13"/>
    </row>
    <row r="42" spans="1:18" x14ac:dyDescent="0.25">
      <c r="A42" s="3">
        <v>148</v>
      </c>
      <c r="B42" s="9" t="s">
        <v>198</v>
      </c>
      <c r="C42" s="6" t="s">
        <v>33</v>
      </c>
      <c r="D42" s="4">
        <v>10</v>
      </c>
      <c r="E42" s="40">
        <v>9.3000000000000007</v>
      </c>
      <c r="F42" s="37">
        <v>252.75</v>
      </c>
      <c r="G42" s="37">
        <v>20</v>
      </c>
      <c r="H42" s="37">
        <v>2.8E+19</v>
      </c>
      <c r="I42" s="37">
        <v>20</v>
      </c>
      <c r="J42" s="39">
        <v>25</v>
      </c>
      <c r="K42" s="7">
        <v>66.893962280436767</v>
      </c>
      <c r="L42" s="7">
        <v>54.262650550677343</v>
      </c>
      <c r="M42" s="11">
        <v>48.543689320388346</v>
      </c>
      <c r="N42" s="7">
        <v>1</v>
      </c>
      <c r="O42" s="7">
        <v>3.1600000000000006</v>
      </c>
      <c r="P42" s="4">
        <v>1</v>
      </c>
      <c r="Q42" s="8">
        <v>57.457077869966859</v>
      </c>
      <c r="R42" s="13"/>
    </row>
    <row r="43" spans="1:18" x14ac:dyDescent="0.25">
      <c r="A43" s="3">
        <v>161</v>
      </c>
      <c r="B43" s="9" t="s">
        <v>384</v>
      </c>
      <c r="C43" s="6" t="s">
        <v>17</v>
      </c>
      <c r="D43" s="10">
        <v>10</v>
      </c>
      <c r="E43" s="37">
        <v>40.159999999999997</v>
      </c>
      <c r="F43" s="37">
        <v>505</v>
      </c>
      <c r="G43" s="37">
        <v>200</v>
      </c>
      <c r="H43" s="37"/>
      <c r="I43" s="37">
        <v>10</v>
      </c>
      <c r="J43" s="38">
        <v>195696</v>
      </c>
      <c r="K43" s="7">
        <v>34.618027888446221</v>
      </c>
      <c r="L43" s="7">
        <v>92.235643564356437</v>
      </c>
      <c r="M43" s="11">
        <v>20.599999999999998</v>
      </c>
      <c r="N43" s="7">
        <v>1</v>
      </c>
      <c r="O43" s="7">
        <v>6.3199999999999994</v>
      </c>
      <c r="P43" s="4">
        <v>1</v>
      </c>
      <c r="Q43" s="8">
        <v>56.187854044654529</v>
      </c>
      <c r="R43" s="13"/>
    </row>
    <row r="44" spans="1:18" x14ac:dyDescent="0.25">
      <c r="A44" s="3">
        <v>178</v>
      </c>
      <c r="B44" s="9" t="s">
        <v>416</v>
      </c>
      <c r="C44" s="6" t="s">
        <v>47</v>
      </c>
      <c r="D44" s="4">
        <v>10</v>
      </c>
      <c r="E44" s="37">
        <v>9</v>
      </c>
      <c r="F44" s="37">
        <v>560</v>
      </c>
      <c r="G44" s="37">
        <v>78.400000000000006</v>
      </c>
      <c r="H44" s="37"/>
      <c r="I44" s="37">
        <v>980</v>
      </c>
      <c r="J44" s="39">
        <v>0.4</v>
      </c>
      <c r="K44" s="7">
        <v>64.736092529454922</v>
      </c>
      <c r="L44" s="7">
        <v>83.176785714285714</v>
      </c>
      <c r="M44" s="11">
        <v>52.551020408163261</v>
      </c>
      <c r="N44" s="7">
        <v>1</v>
      </c>
      <c r="O44" s="7">
        <v>1</v>
      </c>
      <c r="P44" s="4">
        <v>1</v>
      </c>
      <c r="Q44" s="8">
        <v>54.517297686581763</v>
      </c>
      <c r="R44" s="13"/>
    </row>
    <row r="45" spans="1:18" x14ac:dyDescent="0.25">
      <c r="A45" s="3">
        <v>181</v>
      </c>
      <c r="B45" s="9" t="s">
        <v>241</v>
      </c>
      <c r="C45" s="6" t="s">
        <v>237</v>
      </c>
      <c r="D45" s="4">
        <v>10</v>
      </c>
      <c r="E45" s="37">
        <v>9</v>
      </c>
      <c r="F45" s="37">
        <v>100</v>
      </c>
      <c r="G45" s="37">
        <v>8</v>
      </c>
      <c r="H45" s="37">
        <v>705</v>
      </c>
      <c r="I45" s="37">
        <v>99.9</v>
      </c>
      <c r="J45" s="39">
        <v>3.7749999999999999E-2</v>
      </c>
      <c r="K45" s="7">
        <v>64.736092529454922</v>
      </c>
      <c r="L45" s="7">
        <v>21.468902295025657</v>
      </c>
      <c r="M45" s="11">
        <v>19.417475728155338</v>
      </c>
      <c r="N45" s="7">
        <v>1</v>
      </c>
      <c r="O45" s="7">
        <v>1</v>
      </c>
      <c r="P45" s="4">
        <v>10.156291390728478</v>
      </c>
      <c r="Q45" s="8">
        <v>54.378842449054325</v>
      </c>
      <c r="R45" s="13"/>
    </row>
    <row r="46" spans="1:18" x14ac:dyDescent="0.25">
      <c r="A46" s="3">
        <v>192</v>
      </c>
      <c r="B46" s="9" t="s">
        <v>153</v>
      </c>
      <c r="C46" s="6" t="s">
        <v>175</v>
      </c>
      <c r="D46" s="4">
        <v>10</v>
      </c>
      <c r="E46" s="37">
        <v>60</v>
      </c>
      <c r="F46" s="37">
        <v>120</v>
      </c>
      <c r="G46" s="37">
        <v>200</v>
      </c>
      <c r="H46" s="37">
        <v>1000000000</v>
      </c>
      <c r="I46" s="37">
        <v>10.199999999999999</v>
      </c>
      <c r="J46" s="39">
        <v>19.559999999999999</v>
      </c>
      <c r="K46" s="7">
        <v>23.170999999999999</v>
      </c>
      <c r="L46" s="7">
        <v>25.762682754030784</v>
      </c>
      <c r="M46" s="11">
        <v>20.599999999999998</v>
      </c>
      <c r="N46" s="7">
        <v>2.7560000000000002</v>
      </c>
      <c r="O46" s="7">
        <v>6.196078431372551</v>
      </c>
      <c r="P46" s="4">
        <v>1</v>
      </c>
      <c r="Q46" s="8">
        <v>53.221992029128344</v>
      </c>
      <c r="R46" s="13"/>
    </row>
    <row r="47" spans="1:18" x14ac:dyDescent="0.25">
      <c r="A47" s="3">
        <v>193</v>
      </c>
      <c r="B47" s="9" t="s">
        <v>220</v>
      </c>
      <c r="C47" s="6" t="s">
        <v>211</v>
      </c>
      <c r="D47" s="4">
        <v>10</v>
      </c>
      <c r="E47" s="37">
        <v>11.73</v>
      </c>
      <c r="F47" s="37">
        <v>15</v>
      </c>
      <c r="G47" s="37">
        <v>20</v>
      </c>
      <c r="H47" s="37">
        <v>0.1</v>
      </c>
      <c r="I47" s="37">
        <v>0.1</v>
      </c>
      <c r="J47" s="39">
        <v>3</v>
      </c>
      <c r="K47" s="7">
        <v>84.372707263389586</v>
      </c>
      <c r="L47" s="7">
        <v>3.2203353442538485</v>
      </c>
      <c r="M47" s="11">
        <v>48.543689320388346</v>
      </c>
      <c r="N47" s="7">
        <v>1</v>
      </c>
      <c r="O47" s="7">
        <v>15.822784810126587</v>
      </c>
      <c r="P47" s="4">
        <v>1</v>
      </c>
      <c r="Q47" s="8">
        <v>53.195187844501334</v>
      </c>
      <c r="R47" s="13"/>
    </row>
    <row r="48" spans="1:18" x14ac:dyDescent="0.25">
      <c r="A48" s="3">
        <v>196</v>
      </c>
      <c r="B48" s="9" t="s">
        <v>44</v>
      </c>
      <c r="C48" s="6" t="s">
        <v>9</v>
      </c>
      <c r="D48" s="10">
        <v>10</v>
      </c>
      <c r="E48" s="37">
        <v>33.67</v>
      </c>
      <c r="F48" s="37">
        <v>240</v>
      </c>
      <c r="G48" s="37">
        <v>1961.6</v>
      </c>
      <c r="H48" s="37">
        <v>1.5599999999999999E+28</v>
      </c>
      <c r="I48" s="37">
        <v>4</v>
      </c>
      <c r="J48" s="39">
        <v>0.14000000000000001</v>
      </c>
      <c r="K48" s="7">
        <v>41.290763290763287</v>
      </c>
      <c r="L48" s="7">
        <v>51.525365508061569</v>
      </c>
      <c r="M48" s="11">
        <v>2.1003262642740621</v>
      </c>
      <c r="N48" s="7">
        <v>1</v>
      </c>
      <c r="O48" s="7">
        <v>15.800000000000002</v>
      </c>
      <c r="P48" s="4">
        <v>2.7385714285714284</v>
      </c>
      <c r="Q48" s="8">
        <v>52.863419154602028</v>
      </c>
      <c r="R48" s="13"/>
    </row>
    <row r="49" spans="1:18" x14ac:dyDescent="0.25">
      <c r="A49" s="3">
        <v>197</v>
      </c>
      <c r="B49" s="9" t="s">
        <v>431</v>
      </c>
      <c r="C49" s="6" t="s">
        <v>8</v>
      </c>
      <c r="D49" s="10">
        <v>10</v>
      </c>
      <c r="E49" s="37">
        <v>11.42</v>
      </c>
      <c r="F49" s="37">
        <v>1008</v>
      </c>
      <c r="G49" s="37">
        <v>81</v>
      </c>
      <c r="H49" s="37"/>
      <c r="I49" s="37"/>
      <c r="J49" s="39"/>
      <c r="K49" s="7">
        <v>82.14290852070836</v>
      </c>
      <c r="L49" s="7">
        <v>46.209325396825392</v>
      </c>
      <c r="M49" s="11">
        <v>50.864197530864203</v>
      </c>
      <c r="N49" s="7">
        <v>1</v>
      </c>
      <c r="O49" s="7">
        <v>1</v>
      </c>
      <c r="P49" s="4">
        <v>1</v>
      </c>
      <c r="Q49" s="8">
        <v>52.857119018311636</v>
      </c>
      <c r="R49" s="13"/>
    </row>
    <row r="50" spans="1:18" ht="15" customHeight="1" x14ac:dyDescent="0.25">
      <c r="A50" s="3">
        <v>204</v>
      </c>
      <c r="B50" s="9" t="s">
        <v>309</v>
      </c>
      <c r="C50" s="6" t="s">
        <v>9</v>
      </c>
      <c r="D50" s="4">
        <v>10</v>
      </c>
      <c r="E50" s="37">
        <v>9.1</v>
      </c>
      <c r="F50" s="37">
        <v>6.75</v>
      </c>
      <c r="G50" s="37">
        <v>8.1</v>
      </c>
      <c r="H50" s="37">
        <v>2.7E+16</v>
      </c>
      <c r="I50" s="37">
        <v>0.56599999999999995</v>
      </c>
      <c r="J50" s="39">
        <v>0.6</v>
      </c>
      <c r="K50" s="7">
        <v>65.455382446448866</v>
      </c>
      <c r="L50" s="7">
        <v>1.4491509049142324</v>
      </c>
      <c r="M50" s="11">
        <v>19.660194174757279</v>
      </c>
      <c r="N50" s="7">
        <v>1</v>
      </c>
      <c r="O50" s="7">
        <v>89.556962025316437</v>
      </c>
      <c r="P50" s="4">
        <v>1</v>
      </c>
      <c r="Q50" s="8">
        <v>52.227461328339821</v>
      </c>
      <c r="R50" s="13"/>
    </row>
    <row r="51" spans="1:18" ht="15" customHeight="1" x14ac:dyDescent="0.25">
      <c r="A51" s="3">
        <v>206</v>
      </c>
      <c r="B51" s="9" t="s">
        <v>439</v>
      </c>
      <c r="C51" s="6" t="s">
        <v>8</v>
      </c>
      <c r="D51" s="4">
        <v>10</v>
      </c>
      <c r="E51" s="37">
        <v>9</v>
      </c>
      <c r="F51" s="37">
        <v>1008</v>
      </c>
      <c r="G51" s="37">
        <v>78.400000000000006</v>
      </c>
      <c r="H51" s="37"/>
      <c r="I51" s="37"/>
      <c r="J51" s="39"/>
      <c r="K51" s="7">
        <v>64.736092529454922</v>
      </c>
      <c r="L51" s="7">
        <v>46.209325396825392</v>
      </c>
      <c r="M51" s="11">
        <v>52.551020408163261</v>
      </c>
      <c r="N51" s="7">
        <v>1</v>
      </c>
      <c r="O51" s="7">
        <v>1</v>
      </c>
      <c r="P51" s="4">
        <v>1</v>
      </c>
      <c r="Q51" s="8">
        <v>51.964572635548706</v>
      </c>
      <c r="R51" s="13"/>
    </row>
    <row r="52" spans="1:18" ht="15" customHeight="1" x14ac:dyDescent="0.25">
      <c r="A52" s="3">
        <v>213</v>
      </c>
      <c r="B52" s="9" t="s">
        <v>445</v>
      </c>
      <c r="C52" s="6" t="s">
        <v>8</v>
      </c>
      <c r="D52" s="4">
        <v>10</v>
      </c>
      <c r="E52" s="37">
        <v>5.65</v>
      </c>
      <c r="F52" s="37">
        <v>10.8</v>
      </c>
      <c r="G52" s="37">
        <v>78.400000000000006</v>
      </c>
      <c r="H52" s="37">
        <v>4</v>
      </c>
      <c r="I52" s="37">
        <v>2.2599999999999998</v>
      </c>
      <c r="J52" s="39">
        <v>5.4</v>
      </c>
      <c r="K52" s="7">
        <v>40.639880310157821</v>
      </c>
      <c r="L52" s="7">
        <v>2.3186414478627708</v>
      </c>
      <c r="M52" s="11">
        <v>52.551020408163261</v>
      </c>
      <c r="N52" s="7">
        <v>1</v>
      </c>
      <c r="O52" s="7">
        <v>27.964601769911507</v>
      </c>
      <c r="P52" s="4">
        <v>1</v>
      </c>
      <c r="Q52" s="8">
        <v>51.413758077205301</v>
      </c>
      <c r="R52" s="13"/>
    </row>
    <row r="53" spans="1:18" ht="15" customHeight="1" x14ac:dyDescent="0.25">
      <c r="A53" s="3">
        <v>226</v>
      </c>
      <c r="B53" s="9" t="s">
        <v>188</v>
      </c>
      <c r="C53" s="6" t="s">
        <v>7</v>
      </c>
      <c r="D53" s="4">
        <v>10</v>
      </c>
      <c r="E53" s="37">
        <v>10.5</v>
      </c>
      <c r="F53" s="37">
        <v>25</v>
      </c>
      <c r="G53" s="37">
        <v>200</v>
      </c>
      <c r="H53" s="37">
        <v>14100000000</v>
      </c>
      <c r="I53" s="37">
        <v>5</v>
      </c>
      <c r="J53" s="39">
        <v>2</v>
      </c>
      <c r="K53" s="7">
        <v>75.525441284364078</v>
      </c>
      <c r="L53" s="7">
        <v>5.3672255737564134</v>
      </c>
      <c r="M53" s="11">
        <v>20.599999999999998</v>
      </c>
      <c r="N53" s="7">
        <v>1</v>
      </c>
      <c r="O53" s="7">
        <v>12.639999999999999</v>
      </c>
      <c r="P53" s="4">
        <v>1</v>
      </c>
      <c r="Q53" s="8">
        <v>50.234574139879562</v>
      </c>
      <c r="R53" s="13"/>
    </row>
    <row r="54" spans="1:18" ht="15" customHeight="1" x14ac:dyDescent="0.25">
      <c r="A54" s="3">
        <v>228</v>
      </c>
      <c r="B54" s="9" t="s">
        <v>246</v>
      </c>
      <c r="C54" s="6" t="s">
        <v>237</v>
      </c>
      <c r="D54" s="4">
        <v>10</v>
      </c>
      <c r="E54" s="37">
        <v>20.399999999999999</v>
      </c>
      <c r="F54" s="37">
        <v>252.75</v>
      </c>
      <c r="G54" s="37">
        <v>1960</v>
      </c>
      <c r="H54" s="37">
        <v>0</v>
      </c>
      <c r="I54" s="37">
        <v>8.3199999999999996E-2</v>
      </c>
      <c r="J54" s="39">
        <v>2.3098000000000001</v>
      </c>
      <c r="K54" s="7">
        <v>68.150000000000006</v>
      </c>
      <c r="L54" s="7">
        <v>54.262650550677343</v>
      </c>
      <c r="M54" s="11">
        <v>2.1020408163265309</v>
      </c>
      <c r="N54" s="7">
        <v>1</v>
      </c>
      <c r="O54" s="7">
        <v>13.164556962025317</v>
      </c>
      <c r="P54" s="4">
        <v>1</v>
      </c>
      <c r="Q54" s="8">
        <v>50.100142566457812</v>
      </c>
      <c r="R54" s="13"/>
    </row>
    <row r="55" spans="1:18" ht="15" customHeight="1" x14ac:dyDescent="0.25">
      <c r="A55" s="3">
        <v>229</v>
      </c>
      <c r="B55" s="9" t="s">
        <v>176</v>
      </c>
      <c r="C55" s="6" t="s">
        <v>175</v>
      </c>
      <c r="D55" s="4">
        <v>10</v>
      </c>
      <c r="E55" s="37">
        <v>20</v>
      </c>
      <c r="F55" s="37">
        <v>72</v>
      </c>
      <c r="G55" s="37">
        <v>470</v>
      </c>
      <c r="H55" s="37"/>
      <c r="I55" s="37">
        <v>6</v>
      </c>
      <c r="J55" s="39">
        <v>11</v>
      </c>
      <c r="K55" s="7">
        <v>69.512999999999991</v>
      </c>
      <c r="L55" s="7">
        <v>15.457609652418471</v>
      </c>
      <c r="M55" s="11">
        <v>8.7659574468085104</v>
      </c>
      <c r="N55" s="7">
        <v>1</v>
      </c>
      <c r="O55" s="7">
        <v>10.533333333333335</v>
      </c>
      <c r="P55" s="4">
        <v>1</v>
      </c>
      <c r="Q55" s="8">
        <v>49.965735538870895</v>
      </c>
      <c r="R55" s="13"/>
    </row>
    <row r="56" spans="1:18" x14ac:dyDescent="0.25">
      <c r="A56" s="3">
        <v>234</v>
      </c>
      <c r="B56" s="9" t="s">
        <v>127</v>
      </c>
      <c r="C56" s="6" t="s">
        <v>6</v>
      </c>
      <c r="D56" s="4">
        <v>10</v>
      </c>
      <c r="E56" s="37">
        <v>200</v>
      </c>
      <c r="F56" s="37">
        <v>160</v>
      </c>
      <c r="G56" s="37">
        <v>20</v>
      </c>
      <c r="H56" s="37">
        <v>3.2999999999999998E+27</v>
      </c>
      <c r="I56" s="37">
        <v>8</v>
      </c>
      <c r="J56" s="39">
        <v>1.8</v>
      </c>
      <c r="K56" s="7">
        <v>6.9512999999999989</v>
      </c>
      <c r="L56" s="7">
        <v>34.350243672041046</v>
      </c>
      <c r="M56" s="11">
        <v>48.543689320388346</v>
      </c>
      <c r="N56" s="7">
        <v>1</v>
      </c>
      <c r="O56" s="7">
        <v>7.8999999999999986</v>
      </c>
      <c r="P56" s="4">
        <v>1</v>
      </c>
      <c r="Q56" s="8">
        <v>49.617557250368748</v>
      </c>
      <c r="R56" s="13"/>
    </row>
    <row r="57" spans="1:18" x14ac:dyDescent="0.25">
      <c r="A57" s="3">
        <v>247</v>
      </c>
      <c r="B57" s="9" t="s">
        <v>199</v>
      </c>
      <c r="C57" s="6" t="s">
        <v>33</v>
      </c>
      <c r="D57" s="4">
        <v>10</v>
      </c>
      <c r="E57" s="37">
        <v>8</v>
      </c>
      <c r="F57" s="37">
        <v>252.74</v>
      </c>
      <c r="G57" s="37">
        <v>480</v>
      </c>
      <c r="H57" s="37">
        <v>96</v>
      </c>
      <c r="I57" s="37">
        <v>25</v>
      </c>
      <c r="J57" s="39">
        <v>12.7</v>
      </c>
      <c r="K57" s="7">
        <v>57.543193359515485</v>
      </c>
      <c r="L57" s="7">
        <v>54.260503660447853</v>
      </c>
      <c r="M57" s="11">
        <v>8.5833333333333339</v>
      </c>
      <c r="N57" s="7">
        <v>1</v>
      </c>
      <c r="O57" s="7">
        <v>2.5279999999999991</v>
      </c>
      <c r="P57" s="4">
        <v>1</v>
      </c>
      <c r="Q57" s="8">
        <v>48.309108283445937</v>
      </c>
      <c r="R57" s="13"/>
    </row>
    <row r="58" spans="1:18" x14ac:dyDescent="0.25">
      <c r="A58" s="3">
        <v>253</v>
      </c>
      <c r="B58" s="9" t="s">
        <v>434</v>
      </c>
      <c r="C58" s="6" t="s">
        <v>8</v>
      </c>
      <c r="D58" s="4">
        <v>10</v>
      </c>
      <c r="E58" s="37">
        <v>8</v>
      </c>
      <c r="F58" s="37">
        <v>8.7899999999999991</v>
      </c>
      <c r="G58" s="37">
        <v>470.4</v>
      </c>
      <c r="H58" s="37">
        <v>1.7299999999999999E+22</v>
      </c>
      <c r="I58" s="37">
        <v>1.04</v>
      </c>
      <c r="J58" s="39">
        <v>5.54</v>
      </c>
      <c r="K58" s="7">
        <v>57.543193359515485</v>
      </c>
      <c r="L58" s="7">
        <v>1.8871165117327546</v>
      </c>
      <c r="M58" s="11">
        <v>8.7585034013605458</v>
      </c>
      <c r="N58" s="7">
        <v>1</v>
      </c>
      <c r="O58" s="7">
        <v>60.769230769230766</v>
      </c>
      <c r="P58" s="4">
        <v>1</v>
      </c>
      <c r="Q58" s="8">
        <v>47.619063159448345</v>
      </c>
      <c r="R58" s="13"/>
    </row>
    <row r="59" spans="1:18" x14ac:dyDescent="0.25">
      <c r="A59" s="3">
        <v>255</v>
      </c>
      <c r="B59" s="9" t="s">
        <v>146</v>
      </c>
      <c r="C59" s="6" t="s">
        <v>19</v>
      </c>
      <c r="D59" s="4">
        <v>10</v>
      </c>
      <c r="E59" s="37">
        <v>15</v>
      </c>
      <c r="F59" s="37">
        <v>40</v>
      </c>
      <c r="G59" s="37">
        <v>384</v>
      </c>
      <c r="H59" s="37">
        <v>9000</v>
      </c>
      <c r="I59" s="37">
        <v>10</v>
      </c>
      <c r="J59" s="39">
        <v>4</v>
      </c>
      <c r="K59" s="7">
        <v>92.683999999999997</v>
      </c>
      <c r="L59" s="7">
        <v>8.5875609180102614</v>
      </c>
      <c r="M59" s="11">
        <v>10.729166666666668</v>
      </c>
      <c r="N59" s="7">
        <v>1</v>
      </c>
      <c r="O59" s="7">
        <v>6.3199999999999994</v>
      </c>
      <c r="P59" s="4">
        <v>1</v>
      </c>
      <c r="Q59" s="8">
        <v>47.321576693439134</v>
      </c>
      <c r="R59" s="13"/>
    </row>
    <row r="60" spans="1:18" x14ac:dyDescent="0.25">
      <c r="A60" s="3">
        <v>256</v>
      </c>
      <c r="B60" s="9" t="s">
        <v>389</v>
      </c>
      <c r="C60" s="6" t="s">
        <v>17</v>
      </c>
      <c r="D60" s="4">
        <v>10</v>
      </c>
      <c r="E60" s="37">
        <v>6.4</v>
      </c>
      <c r="F60" s="37">
        <v>16.8</v>
      </c>
      <c r="G60" s="37">
        <v>200</v>
      </c>
      <c r="H60" s="37">
        <v>5</v>
      </c>
      <c r="I60" s="37">
        <v>9.8000000000000004E-2</v>
      </c>
      <c r="J60" s="35">
        <v>26.5</v>
      </c>
      <c r="K60" s="7">
        <v>46.034554687612392</v>
      </c>
      <c r="L60" s="7">
        <v>3.6067755855643107</v>
      </c>
      <c r="M60" s="11">
        <v>20.599999999999998</v>
      </c>
      <c r="N60" s="7">
        <v>1</v>
      </c>
      <c r="O60" s="7">
        <v>15.506329113924048</v>
      </c>
      <c r="P60" s="4">
        <v>1</v>
      </c>
      <c r="Q60" s="8">
        <v>47.245792854194747</v>
      </c>
      <c r="R60" s="13"/>
    </row>
    <row r="61" spans="1:18" x14ac:dyDescent="0.25">
      <c r="A61" s="3">
        <v>259</v>
      </c>
      <c r="B61" s="9" t="s">
        <v>430</v>
      </c>
      <c r="C61" s="6" t="s">
        <v>8</v>
      </c>
      <c r="D61" s="4">
        <v>10</v>
      </c>
      <c r="E61" s="37">
        <v>44</v>
      </c>
      <c r="F61" s="37">
        <v>144</v>
      </c>
      <c r="G61" s="37">
        <v>80</v>
      </c>
      <c r="H61" s="37">
        <v>230</v>
      </c>
      <c r="I61" s="37"/>
      <c r="J61" s="39"/>
      <c r="K61" s="7">
        <v>31.596818181818179</v>
      </c>
      <c r="L61" s="7">
        <v>30.915219304836942</v>
      </c>
      <c r="M61" s="11">
        <v>51.500000000000007</v>
      </c>
      <c r="N61" s="7">
        <v>1</v>
      </c>
      <c r="O61" s="7">
        <v>1</v>
      </c>
      <c r="P61" s="4">
        <v>1</v>
      </c>
      <c r="Q61" s="8">
        <v>47.016229117738966</v>
      </c>
      <c r="R61" s="13"/>
    </row>
    <row r="62" spans="1:18" x14ac:dyDescent="0.25">
      <c r="A62" s="3">
        <v>272</v>
      </c>
      <c r="B62" s="9" t="s">
        <v>454</v>
      </c>
      <c r="C62" s="6" t="s">
        <v>34</v>
      </c>
      <c r="D62" s="4">
        <v>10</v>
      </c>
      <c r="E62" s="37">
        <v>800</v>
      </c>
      <c r="F62" s="37">
        <v>300</v>
      </c>
      <c r="G62" s="37">
        <v>200</v>
      </c>
      <c r="H62" s="37">
        <v>3.9999999999999999E+31</v>
      </c>
      <c r="I62" s="37">
        <v>9.8000000000000004E-2</v>
      </c>
      <c r="J62" s="39">
        <v>1</v>
      </c>
      <c r="K62" s="7">
        <v>1.7378250000000002</v>
      </c>
      <c r="L62" s="7">
        <v>64.406706885076957</v>
      </c>
      <c r="M62" s="11">
        <v>20.599999999999998</v>
      </c>
      <c r="N62" s="7">
        <v>1</v>
      </c>
      <c r="O62" s="7">
        <v>15.506329113924048</v>
      </c>
      <c r="P62" s="4">
        <v>1</v>
      </c>
      <c r="Q62" s="8">
        <v>45.533133526306251</v>
      </c>
      <c r="R62" s="13"/>
    </row>
    <row r="63" spans="1:18" x14ac:dyDescent="0.25">
      <c r="A63" s="3">
        <v>281</v>
      </c>
      <c r="B63" s="9" t="s">
        <v>191</v>
      </c>
      <c r="C63" s="6" t="s">
        <v>7</v>
      </c>
      <c r="D63" s="4">
        <v>10</v>
      </c>
      <c r="E63" s="37">
        <v>70.5</v>
      </c>
      <c r="F63" s="37">
        <v>252</v>
      </c>
      <c r="G63" s="37">
        <v>1.97</v>
      </c>
      <c r="H63" s="37">
        <v>14100000000</v>
      </c>
      <c r="I63" s="37">
        <v>10.199999999999999</v>
      </c>
      <c r="J63" s="39">
        <v>29</v>
      </c>
      <c r="K63" s="7">
        <v>19.72</v>
      </c>
      <c r="L63" s="7">
        <v>54.101633783464649</v>
      </c>
      <c r="M63" s="11">
        <v>4.7815533980582519</v>
      </c>
      <c r="N63" s="7">
        <v>1</v>
      </c>
      <c r="O63" s="7">
        <v>6.196078431372551</v>
      </c>
      <c r="P63" s="4">
        <v>1</v>
      </c>
      <c r="Q63" s="8">
        <v>44.998032075627144</v>
      </c>
      <c r="R63" s="13"/>
    </row>
    <row r="64" spans="1:18" x14ac:dyDescent="0.25">
      <c r="A64" s="3">
        <v>284</v>
      </c>
      <c r="B64" s="9" t="s">
        <v>245</v>
      </c>
      <c r="C64" s="6" t="s">
        <v>237</v>
      </c>
      <c r="D64" s="4">
        <v>10</v>
      </c>
      <c r="E64" s="37">
        <v>9.6</v>
      </c>
      <c r="F64" s="37">
        <v>16.8</v>
      </c>
      <c r="G64" s="37">
        <v>8</v>
      </c>
      <c r="H64" s="37">
        <v>0</v>
      </c>
      <c r="I64" s="37">
        <v>10</v>
      </c>
      <c r="J64" s="39">
        <v>16</v>
      </c>
      <c r="K64" s="7">
        <v>69.051832031418584</v>
      </c>
      <c r="L64" s="7">
        <v>3.6067755855643107</v>
      </c>
      <c r="M64" s="11">
        <v>19.417475728155338</v>
      </c>
      <c r="N64" s="7">
        <v>1</v>
      </c>
      <c r="O64" s="7">
        <v>6.3199999999999994</v>
      </c>
      <c r="P64" s="4">
        <v>1</v>
      </c>
      <c r="Q64" s="8">
        <v>44.852041759370863</v>
      </c>
      <c r="R64" s="13"/>
    </row>
    <row r="65" spans="1:18" x14ac:dyDescent="0.25">
      <c r="A65" s="3">
        <v>287</v>
      </c>
      <c r="B65" s="9" t="s">
        <v>287</v>
      </c>
      <c r="C65" s="6" t="s">
        <v>9</v>
      </c>
      <c r="D65" s="4">
        <v>10</v>
      </c>
      <c r="E65" s="37">
        <v>9.1</v>
      </c>
      <c r="F65" s="37">
        <v>40.299999999999997</v>
      </c>
      <c r="G65" s="37">
        <v>80</v>
      </c>
      <c r="H65" s="37"/>
      <c r="I65" s="37"/>
      <c r="J65" s="38"/>
      <c r="K65" s="7">
        <v>65.455382446448866</v>
      </c>
      <c r="L65" s="7">
        <v>8.6519676248953381</v>
      </c>
      <c r="M65" s="11">
        <v>51.500000000000007</v>
      </c>
      <c r="N65" s="7">
        <v>1</v>
      </c>
      <c r="O65" s="7">
        <v>1</v>
      </c>
      <c r="P65" s="4">
        <v>1</v>
      </c>
      <c r="Q65" s="8">
        <v>44.648674794338554</v>
      </c>
      <c r="R65" s="13"/>
    </row>
    <row r="66" spans="1:18" x14ac:dyDescent="0.25">
      <c r="A66" s="3">
        <v>291</v>
      </c>
      <c r="B66" s="9" t="s">
        <v>38</v>
      </c>
      <c r="C66" s="6" t="s">
        <v>237</v>
      </c>
      <c r="D66" s="4">
        <v>10</v>
      </c>
      <c r="E66" s="37"/>
      <c r="F66" s="37">
        <v>403</v>
      </c>
      <c r="G66" s="37">
        <v>470.4</v>
      </c>
      <c r="H66" s="37"/>
      <c r="I66" s="37">
        <v>0.22600000000000001</v>
      </c>
      <c r="J66" s="39"/>
      <c r="K66" s="7">
        <v>1</v>
      </c>
      <c r="L66" s="7">
        <v>86.519676248953388</v>
      </c>
      <c r="M66" s="11">
        <v>8.7585034013605458</v>
      </c>
      <c r="N66" s="7">
        <v>1</v>
      </c>
      <c r="O66" s="7">
        <v>35.75949367088608</v>
      </c>
      <c r="P66" s="4">
        <v>1</v>
      </c>
      <c r="Q66" s="8">
        <v>44.329361494982308</v>
      </c>
      <c r="R66" s="13"/>
    </row>
    <row r="67" spans="1:18" x14ac:dyDescent="0.25">
      <c r="A67" s="3">
        <v>292</v>
      </c>
      <c r="B67" s="9" t="s">
        <v>39</v>
      </c>
      <c r="C67" s="6" t="s">
        <v>237</v>
      </c>
      <c r="D67" s="10">
        <v>10</v>
      </c>
      <c r="E67" s="37">
        <v>9</v>
      </c>
      <c r="F67" s="37">
        <v>1008</v>
      </c>
      <c r="G67" s="37">
        <v>470</v>
      </c>
      <c r="H67" s="37"/>
      <c r="I67" s="37"/>
      <c r="J67" s="39"/>
      <c r="K67" s="7">
        <v>64.736092529454922</v>
      </c>
      <c r="L67" s="7">
        <v>46.209325396825392</v>
      </c>
      <c r="M67" s="11">
        <v>8.7659574468085104</v>
      </c>
      <c r="N67" s="7">
        <v>1</v>
      </c>
      <c r="O67" s="7">
        <v>1</v>
      </c>
      <c r="P67" s="4">
        <v>1</v>
      </c>
      <c r="Q67" s="8">
        <v>44.186754683035915</v>
      </c>
      <c r="R67" s="13"/>
    </row>
    <row r="68" spans="1:18" x14ac:dyDescent="0.25">
      <c r="A68" s="3">
        <v>303</v>
      </c>
      <c r="B68" s="9" t="s">
        <v>288</v>
      </c>
      <c r="C68" s="6" t="s">
        <v>9</v>
      </c>
      <c r="D68" s="4">
        <v>10</v>
      </c>
      <c r="E68" s="37">
        <v>9</v>
      </c>
      <c r="F68" s="37">
        <v>23</v>
      </c>
      <c r="G68" s="37">
        <v>200</v>
      </c>
      <c r="H68" s="37">
        <v>4</v>
      </c>
      <c r="I68" s="37">
        <v>20</v>
      </c>
      <c r="J68" s="39">
        <v>0.6</v>
      </c>
      <c r="K68" s="7">
        <v>64.736092529454922</v>
      </c>
      <c r="L68" s="7">
        <v>4.9378475278559009</v>
      </c>
      <c r="M68" s="11">
        <v>20.599999999999998</v>
      </c>
      <c r="N68" s="7">
        <v>1</v>
      </c>
      <c r="O68" s="7">
        <v>3.1600000000000006</v>
      </c>
      <c r="P68" s="4">
        <v>1</v>
      </c>
      <c r="Q68" s="8">
        <v>43.182384603749362</v>
      </c>
      <c r="R68" s="13"/>
    </row>
    <row r="69" spans="1:18" x14ac:dyDescent="0.25">
      <c r="A69" s="3">
        <v>307</v>
      </c>
      <c r="B69" s="9" t="s">
        <v>435</v>
      </c>
      <c r="C69" s="6" t="s">
        <v>8</v>
      </c>
      <c r="D69" s="10">
        <v>10</v>
      </c>
      <c r="E69" s="37">
        <v>8</v>
      </c>
      <c r="F69" s="37">
        <v>7.5</v>
      </c>
      <c r="G69" s="37">
        <v>8</v>
      </c>
      <c r="H69" s="37">
        <v>14100000000</v>
      </c>
      <c r="I69" s="37">
        <v>6.26</v>
      </c>
      <c r="J69" s="38">
        <v>5.15</v>
      </c>
      <c r="K69" s="7">
        <v>57.543193359515485</v>
      </c>
      <c r="L69" s="7">
        <v>1.610167672126924</v>
      </c>
      <c r="M69" s="11">
        <v>19.417475728155338</v>
      </c>
      <c r="N69" s="7">
        <v>1</v>
      </c>
      <c r="O69" s="7">
        <v>10.095846645367409</v>
      </c>
      <c r="P69" s="4">
        <v>1</v>
      </c>
      <c r="Q69" s="8">
        <v>42.592005783448698</v>
      </c>
      <c r="R69" s="13"/>
    </row>
    <row r="70" spans="1:18" x14ac:dyDescent="0.25">
      <c r="A70" s="3">
        <v>318</v>
      </c>
      <c r="B70" s="9" t="s">
        <v>286</v>
      </c>
      <c r="C70" s="6" t="s">
        <v>9</v>
      </c>
      <c r="D70" s="4">
        <v>10</v>
      </c>
      <c r="E70" s="37"/>
      <c r="F70" s="37">
        <v>73</v>
      </c>
      <c r="G70" s="37">
        <v>8</v>
      </c>
      <c r="H70" s="37"/>
      <c r="I70" s="37">
        <v>0.28399999999999997</v>
      </c>
      <c r="J70" s="39"/>
      <c r="K70" s="7">
        <v>1</v>
      </c>
      <c r="L70" s="7">
        <v>15.672298675368729</v>
      </c>
      <c r="M70" s="11">
        <v>19.417475728155338</v>
      </c>
      <c r="N70" s="7">
        <v>1</v>
      </c>
      <c r="O70" s="7">
        <v>44.936708860759488</v>
      </c>
      <c r="P70" s="4">
        <v>1</v>
      </c>
      <c r="Q70" s="8">
        <v>41.359267323709702</v>
      </c>
      <c r="R70" s="13"/>
    </row>
    <row r="71" spans="1:18" x14ac:dyDescent="0.25">
      <c r="A71" s="3">
        <v>332</v>
      </c>
      <c r="B71" s="9" t="s">
        <v>240</v>
      </c>
      <c r="C71" s="6" t="s">
        <v>237</v>
      </c>
      <c r="D71" s="4">
        <v>10</v>
      </c>
      <c r="E71" s="37">
        <v>11.6</v>
      </c>
      <c r="F71" s="37">
        <v>8</v>
      </c>
      <c r="G71" s="37">
        <v>0.2</v>
      </c>
      <c r="H71" s="37">
        <v>90</v>
      </c>
      <c r="I71" s="37">
        <v>3.2</v>
      </c>
      <c r="J71" s="39">
        <v>0.12</v>
      </c>
      <c r="K71" s="7">
        <v>83.437630371297459</v>
      </c>
      <c r="L71" s="7">
        <v>1.7175121836020522</v>
      </c>
      <c r="M71" s="11">
        <v>1</v>
      </c>
      <c r="N71" s="7">
        <v>1</v>
      </c>
      <c r="O71" s="7">
        <v>19.749999999999996</v>
      </c>
      <c r="P71" s="4">
        <v>3.1950000000000003</v>
      </c>
      <c r="Q71" s="8">
        <v>39.562997506062217</v>
      </c>
      <c r="R71" s="13"/>
    </row>
    <row r="72" spans="1:18" x14ac:dyDescent="0.25">
      <c r="A72" s="3">
        <v>333</v>
      </c>
      <c r="B72" s="9" t="s">
        <v>243</v>
      </c>
      <c r="C72" s="6" t="s">
        <v>237</v>
      </c>
      <c r="D72" s="4">
        <v>10</v>
      </c>
      <c r="E72" s="37">
        <v>20</v>
      </c>
      <c r="F72" s="37">
        <v>4.2</v>
      </c>
      <c r="G72" s="37">
        <v>8</v>
      </c>
      <c r="H72" s="37">
        <v>112.5</v>
      </c>
      <c r="I72" s="37">
        <v>10</v>
      </c>
      <c r="J72" s="39">
        <v>0.4</v>
      </c>
      <c r="K72" s="7">
        <v>69.512999999999991</v>
      </c>
      <c r="L72" s="7">
        <v>1</v>
      </c>
      <c r="M72" s="11">
        <v>19.417475728155338</v>
      </c>
      <c r="N72" s="7">
        <v>1</v>
      </c>
      <c r="O72" s="7">
        <v>6.3199999999999994</v>
      </c>
      <c r="P72" s="4">
        <v>1</v>
      </c>
      <c r="Q72" s="8">
        <v>39.309758811738035</v>
      </c>
      <c r="R72" s="13"/>
    </row>
    <row r="73" spans="1:18" x14ac:dyDescent="0.25">
      <c r="A73" s="3">
        <v>336</v>
      </c>
      <c r="B73" s="9" t="s">
        <v>419</v>
      </c>
      <c r="C73" s="6" t="s">
        <v>19</v>
      </c>
      <c r="D73" s="4">
        <v>10</v>
      </c>
      <c r="E73" s="37">
        <v>130</v>
      </c>
      <c r="F73" s="37">
        <v>156</v>
      </c>
      <c r="G73" s="37">
        <v>8000</v>
      </c>
      <c r="H73" s="37">
        <v>100</v>
      </c>
      <c r="I73" s="37">
        <v>3</v>
      </c>
      <c r="J73" s="39">
        <v>25</v>
      </c>
      <c r="K73" s="7">
        <v>10.694307692307691</v>
      </c>
      <c r="L73" s="7">
        <v>33.491487580240019</v>
      </c>
      <c r="M73" s="11">
        <v>1</v>
      </c>
      <c r="N73" s="7">
        <v>1</v>
      </c>
      <c r="O73" s="7">
        <v>21.066666666666674</v>
      </c>
      <c r="P73" s="4">
        <v>1</v>
      </c>
      <c r="Q73" s="8">
        <v>38.776829367339914</v>
      </c>
      <c r="R73" s="13"/>
    </row>
    <row r="74" spans="1:18" x14ac:dyDescent="0.25">
      <c r="A74" s="3">
        <v>344</v>
      </c>
      <c r="B74" s="9" t="s">
        <v>415</v>
      </c>
      <c r="C74" s="6" t="s">
        <v>47</v>
      </c>
      <c r="D74" s="4">
        <v>10</v>
      </c>
      <c r="E74" s="37">
        <v>9.4</v>
      </c>
      <c r="F74" s="37">
        <v>67</v>
      </c>
      <c r="G74" s="37">
        <v>8000</v>
      </c>
      <c r="H74" s="37">
        <v>1.1999999999999999E+31</v>
      </c>
      <c r="I74" s="37">
        <v>10.199999999999999</v>
      </c>
      <c r="J74" s="39">
        <v>0.4</v>
      </c>
      <c r="K74" s="7">
        <v>67.613252197430697</v>
      </c>
      <c r="L74" s="7">
        <v>14.384164537667187</v>
      </c>
      <c r="M74" s="11">
        <v>1</v>
      </c>
      <c r="N74" s="7">
        <v>1</v>
      </c>
      <c r="O74" s="7">
        <v>6.196078431372551</v>
      </c>
      <c r="P74" s="4">
        <v>1</v>
      </c>
      <c r="Q74" s="8">
        <v>37.800333747514543</v>
      </c>
      <c r="R74" s="13"/>
    </row>
    <row r="75" spans="1:18" x14ac:dyDescent="0.25">
      <c r="A75" s="3">
        <v>353</v>
      </c>
      <c r="B75" s="9" t="s">
        <v>426</v>
      </c>
      <c r="C75" s="6" t="s">
        <v>8</v>
      </c>
      <c r="D75" s="4">
        <v>10</v>
      </c>
      <c r="E75" s="37"/>
      <c r="F75" s="37">
        <v>403.2</v>
      </c>
      <c r="G75" s="37">
        <v>80</v>
      </c>
      <c r="H75" s="37"/>
      <c r="I75" s="37"/>
      <c r="J75" s="39"/>
      <c r="K75" s="7">
        <v>1</v>
      </c>
      <c r="L75" s="7">
        <v>86.562614053543427</v>
      </c>
      <c r="M75" s="11">
        <v>51.500000000000007</v>
      </c>
      <c r="N75" s="7">
        <v>1</v>
      </c>
      <c r="O75" s="7">
        <v>1</v>
      </c>
      <c r="P75" s="4">
        <v>1</v>
      </c>
      <c r="Q75" s="8">
        <v>36.491375920057123</v>
      </c>
      <c r="R75" s="13"/>
    </row>
    <row r="76" spans="1:18" x14ac:dyDescent="0.25">
      <c r="A76" s="3">
        <v>356</v>
      </c>
      <c r="B76" s="9" t="s">
        <v>209</v>
      </c>
      <c r="C76" s="6" t="s">
        <v>56</v>
      </c>
      <c r="D76" s="4">
        <v>10</v>
      </c>
      <c r="E76" s="37">
        <v>19.8</v>
      </c>
      <c r="F76" s="37"/>
      <c r="G76" s="37">
        <v>78.400000000000006</v>
      </c>
      <c r="H76" s="37"/>
      <c r="I76" s="37"/>
      <c r="J76" s="39"/>
      <c r="K76" s="7">
        <v>70.215151515151518</v>
      </c>
      <c r="L76" s="7">
        <v>1</v>
      </c>
      <c r="M76" s="11">
        <v>52.551020408163261</v>
      </c>
      <c r="N76" s="7">
        <v>1</v>
      </c>
      <c r="O76" s="7">
        <v>1</v>
      </c>
      <c r="P76" s="4">
        <v>1</v>
      </c>
      <c r="Q76" s="8">
        <v>35.670119906837563</v>
      </c>
      <c r="R76" s="13"/>
    </row>
    <row r="77" spans="1:18" x14ac:dyDescent="0.25">
      <c r="A77" s="3">
        <v>357</v>
      </c>
      <c r="B77" s="9" t="s">
        <v>444</v>
      </c>
      <c r="C77" s="6" t="s">
        <v>8</v>
      </c>
      <c r="D77" s="4">
        <v>10</v>
      </c>
      <c r="E77" s="37">
        <v>343</v>
      </c>
      <c r="F77" s="37">
        <v>2700</v>
      </c>
      <c r="G77" s="37">
        <v>78.400000000000006</v>
      </c>
      <c r="H77" s="37">
        <v>0</v>
      </c>
      <c r="I77" s="37"/>
      <c r="J77" s="39"/>
      <c r="K77" s="7">
        <v>4.0532361516034987</v>
      </c>
      <c r="L77" s="7">
        <v>17.251481481481481</v>
      </c>
      <c r="M77" s="11">
        <v>52.551020408163261</v>
      </c>
      <c r="N77" s="7">
        <v>1</v>
      </c>
      <c r="O77" s="7">
        <v>1</v>
      </c>
      <c r="P77" s="4">
        <v>1</v>
      </c>
      <c r="Q77" s="8">
        <v>35.652094572164771</v>
      </c>
      <c r="R77" s="13"/>
    </row>
    <row r="78" spans="1:18" x14ac:dyDescent="0.25">
      <c r="A78" s="3">
        <v>358</v>
      </c>
      <c r="B78" s="9" t="s">
        <v>179</v>
      </c>
      <c r="C78" s="6" t="s">
        <v>175</v>
      </c>
      <c r="D78" s="4">
        <v>10</v>
      </c>
      <c r="E78" s="37">
        <v>14.2</v>
      </c>
      <c r="F78" s="37">
        <v>1260</v>
      </c>
      <c r="G78" s="37"/>
      <c r="H78" s="37"/>
      <c r="I78" s="37"/>
      <c r="J78" s="39"/>
      <c r="K78" s="7">
        <v>97.905633802816894</v>
      </c>
      <c r="L78" s="7">
        <v>36.967460317460315</v>
      </c>
      <c r="M78" s="11">
        <v>1</v>
      </c>
      <c r="N78" s="7">
        <v>1</v>
      </c>
      <c r="O78" s="7">
        <v>1</v>
      </c>
      <c r="P78" s="4">
        <v>1</v>
      </c>
      <c r="Q78" s="8">
        <v>35.586272985689192</v>
      </c>
      <c r="R78" s="13"/>
    </row>
    <row r="79" spans="1:18" x14ac:dyDescent="0.25">
      <c r="A79" s="3">
        <v>363</v>
      </c>
      <c r="B79" s="9" t="s">
        <v>443</v>
      </c>
      <c r="C79" s="6" t="s">
        <v>8</v>
      </c>
      <c r="D79" s="4">
        <v>10</v>
      </c>
      <c r="E79" s="37"/>
      <c r="F79" s="37"/>
      <c r="G79" s="37">
        <v>78.400000000000006</v>
      </c>
      <c r="H79" s="37"/>
      <c r="I79" s="37">
        <v>1.2</v>
      </c>
      <c r="J79" s="39"/>
      <c r="K79" s="7">
        <v>1</v>
      </c>
      <c r="L79" s="7">
        <v>1</v>
      </c>
      <c r="M79" s="11">
        <v>52.551020408163261</v>
      </c>
      <c r="N79" s="7">
        <v>1</v>
      </c>
      <c r="O79" s="7">
        <v>52.666666666666671</v>
      </c>
      <c r="P79" s="4">
        <v>1</v>
      </c>
      <c r="Q79" s="8">
        <v>34.421169855834563</v>
      </c>
      <c r="R79" s="13"/>
    </row>
    <row r="80" spans="1:18" x14ac:dyDescent="0.25">
      <c r="A80" s="3">
        <v>366</v>
      </c>
      <c r="B80" s="9" t="s">
        <v>412</v>
      </c>
      <c r="C80" s="6" t="s">
        <v>47</v>
      </c>
      <c r="D80" s="4">
        <v>10</v>
      </c>
      <c r="E80" s="37">
        <v>11</v>
      </c>
      <c r="F80" s="37"/>
      <c r="G80" s="37">
        <v>480</v>
      </c>
      <c r="H80" s="37"/>
      <c r="I80" s="37">
        <v>16</v>
      </c>
      <c r="J80" s="39">
        <v>1.4</v>
      </c>
      <c r="K80" s="7">
        <v>79.121890869333797</v>
      </c>
      <c r="L80" s="7">
        <v>1</v>
      </c>
      <c r="M80" s="11">
        <v>8.5833333333333339</v>
      </c>
      <c r="N80" s="7">
        <v>1</v>
      </c>
      <c r="O80" s="7">
        <v>3.9500000000000006</v>
      </c>
      <c r="P80" s="4">
        <v>1</v>
      </c>
      <c r="Q80" s="8">
        <v>34.285497318456414</v>
      </c>
      <c r="R80" s="13"/>
    </row>
    <row r="81" spans="1:18" x14ac:dyDescent="0.25">
      <c r="A81" s="3">
        <v>372</v>
      </c>
      <c r="B81" s="9" t="s">
        <v>417</v>
      </c>
      <c r="C81" s="6" t="s">
        <v>47</v>
      </c>
      <c r="D81" s="10">
        <v>10</v>
      </c>
      <c r="E81" s="37">
        <v>8</v>
      </c>
      <c r="F81" s="37">
        <v>30</v>
      </c>
      <c r="G81" s="37">
        <v>8000</v>
      </c>
      <c r="H81" s="37">
        <v>1.4000000000000001E+31</v>
      </c>
      <c r="I81" s="37">
        <v>12</v>
      </c>
      <c r="J81" s="38">
        <v>0.5</v>
      </c>
      <c r="K81" s="7">
        <v>57.543193359515485</v>
      </c>
      <c r="L81" s="7">
        <v>6.440670688507697</v>
      </c>
      <c r="M81" s="11">
        <v>1</v>
      </c>
      <c r="N81" s="7">
        <v>1</v>
      </c>
      <c r="O81" s="7">
        <v>5.2666666666666675</v>
      </c>
      <c r="P81" s="4">
        <v>1</v>
      </c>
      <c r="Q81" s="8">
        <v>32.904608858768277</v>
      </c>
      <c r="R81" s="13"/>
    </row>
    <row r="82" spans="1:18" x14ac:dyDescent="0.25">
      <c r="A82" s="3">
        <v>376</v>
      </c>
      <c r="B82" s="9" t="s">
        <v>390</v>
      </c>
      <c r="C82" s="6" t="s">
        <v>17</v>
      </c>
      <c r="D82" s="4">
        <v>10</v>
      </c>
      <c r="E82" s="37">
        <v>60</v>
      </c>
      <c r="F82" s="37">
        <v>300</v>
      </c>
      <c r="G82" s="37"/>
      <c r="H82" s="40"/>
      <c r="I82" s="6"/>
      <c r="J82" s="38"/>
      <c r="K82" s="7">
        <v>23.170999999999999</v>
      </c>
      <c r="L82" s="7">
        <v>64.406706885076957</v>
      </c>
      <c r="M82" s="11">
        <v>1</v>
      </c>
      <c r="N82" s="7">
        <v>1</v>
      </c>
      <c r="O82" s="7">
        <v>1</v>
      </c>
      <c r="P82" s="4">
        <v>1</v>
      </c>
      <c r="Q82" s="8">
        <v>31.738758714596624</v>
      </c>
      <c r="R82" s="13"/>
    </row>
    <row r="83" spans="1:18" x14ac:dyDescent="0.25">
      <c r="A83" s="3">
        <v>377</v>
      </c>
      <c r="B83" s="9" t="s">
        <v>460</v>
      </c>
      <c r="C83" s="6" t="s">
        <v>6</v>
      </c>
      <c r="D83" s="10">
        <v>10</v>
      </c>
      <c r="E83" s="37"/>
      <c r="F83" s="37"/>
      <c r="G83" s="37">
        <v>78</v>
      </c>
      <c r="H83" s="37"/>
      <c r="I83" s="37">
        <v>2.4</v>
      </c>
      <c r="J83" s="39"/>
      <c r="K83" s="7">
        <v>1</v>
      </c>
      <c r="L83" s="7">
        <v>1</v>
      </c>
      <c r="M83" s="11">
        <v>52.820512820512825</v>
      </c>
      <c r="N83" s="7">
        <v>1</v>
      </c>
      <c r="O83" s="7">
        <v>26.333333333333339</v>
      </c>
      <c r="P83" s="4">
        <v>1</v>
      </c>
      <c r="Q83" s="8">
        <v>31.433084499134335</v>
      </c>
      <c r="R83" s="13"/>
    </row>
    <row r="84" spans="1:18" x14ac:dyDescent="0.25">
      <c r="A84" s="3">
        <v>385</v>
      </c>
      <c r="B84" s="9" t="s">
        <v>244</v>
      </c>
      <c r="C84" s="6" t="s">
        <v>237</v>
      </c>
      <c r="D84" s="4">
        <v>10</v>
      </c>
      <c r="E84" s="37">
        <v>18.059999999999999</v>
      </c>
      <c r="F84" s="37">
        <v>4.2</v>
      </c>
      <c r="G84" s="37">
        <v>440.4</v>
      </c>
      <c r="H84" s="37">
        <v>44270000000</v>
      </c>
      <c r="I84" s="37">
        <v>45</v>
      </c>
      <c r="J84" s="39">
        <v>720</v>
      </c>
      <c r="K84" s="7">
        <v>76.980066445182729</v>
      </c>
      <c r="L84" s="7">
        <v>1</v>
      </c>
      <c r="M84" s="11">
        <v>9.3551316984559527</v>
      </c>
      <c r="N84" s="7">
        <v>1</v>
      </c>
      <c r="O84" s="7">
        <v>1.4044444444444442</v>
      </c>
      <c r="P84" s="4">
        <v>1</v>
      </c>
      <c r="Q84" s="8">
        <v>30.049327518595661</v>
      </c>
      <c r="R84" s="13"/>
    </row>
    <row r="85" spans="1:18" x14ac:dyDescent="0.25">
      <c r="A85" s="3">
        <v>394</v>
      </c>
      <c r="B85" s="9" t="s">
        <v>131</v>
      </c>
      <c r="C85" s="6" t="s">
        <v>6</v>
      </c>
      <c r="D85" s="4">
        <v>10</v>
      </c>
      <c r="E85" s="37">
        <v>9</v>
      </c>
      <c r="F85" s="37">
        <v>320</v>
      </c>
      <c r="G85" s="37">
        <v>500</v>
      </c>
      <c r="H85" s="37">
        <v>185</v>
      </c>
      <c r="I85" s="37">
        <v>55</v>
      </c>
      <c r="J85" s="39">
        <v>1</v>
      </c>
      <c r="K85" s="7">
        <v>1</v>
      </c>
      <c r="L85" s="7">
        <v>68.700487344082092</v>
      </c>
      <c r="M85" s="11">
        <v>8.24</v>
      </c>
      <c r="N85" s="7">
        <v>1</v>
      </c>
      <c r="O85" s="7">
        <v>1.1490909090909094</v>
      </c>
      <c r="P85" s="4">
        <v>1</v>
      </c>
      <c r="Q85" s="8">
        <v>28.132414183322155</v>
      </c>
      <c r="R85" s="13"/>
    </row>
    <row r="86" spans="1:18" x14ac:dyDescent="0.25">
      <c r="A86" s="3">
        <v>408</v>
      </c>
      <c r="B86" s="9" t="s">
        <v>143</v>
      </c>
      <c r="C86" s="6" t="s">
        <v>57</v>
      </c>
      <c r="D86" s="4">
        <v>10</v>
      </c>
      <c r="E86" s="40">
        <v>0</v>
      </c>
      <c r="F86" s="37">
        <v>0</v>
      </c>
      <c r="G86" s="37">
        <v>31.36</v>
      </c>
      <c r="H86" s="37">
        <v>0</v>
      </c>
      <c r="I86" s="37">
        <v>0</v>
      </c>
      <c r="J86" s="39">
        <v>0</v>
      </c>
      <c r="K86" s="7">
        <v>1</v>
      </c>
      <c r="L86" s="7">
        <v>1</v>
      </c>
      <c r="M86" s="11">
        <v>76.116504854368927</v>
      </c>
      <c r="N86" s="7">
        <v>1</v>
      </c>
      <c r="O86" s="7">
        <v>1</v>
      </c>
      <c r="P86" s="4">
        <v>1</v>
      </c>
      <c r="Q86" s="8">
        <v>18.814788379792663</v>
      </c>
      <c r="R86" s="13"/>
    </row>
    <row r="87" spans="1:18" x14ac:dyDescent="0.25">
      <c r="A87" s="3">
        <v>414</v>
      </c>
      <c r="B87" s="9" t="s">
        <v>429</v>
      </c>
      <c r="C87" s="6" t="s">
        <v>8</v>
      </c>
      <c r="D87" s="4">
        <v>10</v>
      </c>
      <c r="E87" s="37">
        <v>6.39</v>
      </c>
      <c r="F87" s="37"/>
      <c r="G87" s="37"/>
      <c r="H87" s="37"/>
      <c r="I87" s="37"/>
      <c r="J87" s="39"/>
      <c r="K87" s="7">
        <v>45.962625695912998</v>
      </c>
      <c r="L87" s="7">
        <v>1</v>
      </c>
      <c r="M87" s="11">
        <v>1</v>
      </c>
      <c r="N87" s="7">
        <v>1</v>
      </c>
      <c r="O87" s="7">
        <v>1</v>
      </c>
      <c r="P87" s="4">
        <v>1</v>
      </c>
      <c r="Q87" s="8">
        <v>16.624048305618089</v>
      </c>
      <c r="R87" s="13"/>
    </row>
    <row r="88" spans="1:18" hidden="1" x14ac:dyDescent="0.25">
      <c r="A88" s="3"/>
      <c r="B88" s="9"/>
      <c r="C88" s="6"/>
      <c r="D88" s="4"/>
      <c r="E88" s="37"/>
      <c r="F88" s="37"/>
      <c r="G88" s="40"/>
      <c r="H88" s="37"/>
      <c r="I88" s="37"/>
      <c r="J88" s="39"/>
      <c r="K88" s="7"/>
      <c r="L88" s="7"/>
      <c r="M88" s="11"/>
      <c r="N88" s="7"/>
      <c r="O88" s="7"/>
      <c r="P88" s="10"/>
      <c r="Q88" s="8"/>
      <c r="R88" s="13"/>
    </row>
    <row r="89" spans="1:18" hidden="1" x14ac:dyDescent="0.25">
      <c r="A89" s="3"/>
      <c r="B89" s="9"/>
      <c r="C89" s="6"/>
      <c r="D89" s="4"/>
      <c r="E89" s="37"/>
      <c r="F89" s="37"/>
      <c r="G89" s="37"/>
      <c r="H89" s="37"/>
      <c r="I89" s="37"/>
      <c r="J89" s="39"/>
      <c r="K89" s="7"/>
      <c r="L89" s="7"/>
      <c r="M89" s="11"/>
      <c r="N89" s="7"/>
      <c r="O89" s="7"/>
      <c r="P89" s="10"/>
      <c r="Q89" s="8"/>
      <c r="R89" s="13"/>
    </row>
    <row r="90" spans="1:18" hidden="1" x14ac:dyDescent="0.25">
      <c r="A90" s="3"/>
      <c r="B90" s="9"/>
      <c r="C90" s="6"/>
      <c r="D90" s="4"/>
      <c r="E90" s="37"/>
      <c r="F90" s="37"/>
      <c r="G90" s="37"/>
      <c r="H90" s="37"/>
      <c r="I90" s="37"/>
      <c r="J90" s="39"/>
      <c r="K90" s="7"/>
      <c r="L90" s="7"/>
      <c r="M90" s="7"/>
      <c r="N90" s="7"/>
      <c r="O90" s="7"/>
      <c r="P90" s="8"/>
      <c r="Q90" s="8"/>
      <c r="R90" s="13"/>
    </row>
    <row r="91" spans="1:18" hidden="1" x14ac:dyDescent="0.25">
      <c r="A91" s="3"/>
      <c r="B91" s="9"/>
      <c r="C91" s="6"/>
      <c r="D91" s="4"/>
      <c r="E91" s="37"/>
      <c r="F91" s="37"/>
      <c r="H91" s="37"/>
      <c r="I91" s="37"/>
      <c r="J91" s="4"/>
      <c r="K91" s="7"/>
      <c r="L91" s="7"/>
      <c r="M91" s="7"/>
      <c r="N91" s="7"/>
      <c r="O91" s="7"/>
      <c r="P91" s="8"/>
      <c r="Q91" s="8"/>
      <c r="R91" s="13"/>
    </row>
    <row r="92" spans="1:18" hidden="1" x14ac:dyDescent="0.25">
      <c r="A92" s="3"/>
      <c r="B92" s="9"/>
      <c r="C92" s="6"/>
      <c r="D92" s="4"/>
      <c r="E92" s="6"/>
      <c r="F92" s="37"/>
      <c r="G92" s="37"/>
      <c r="H92" s="37"/>
      <c r="I92" s="37"/>
      <c r="J92" s="4"/>
      <c r="K92" s="7"/>
      <c r="L92" s="7"/>
      <c r="M92" s="7"/>
      <c r="N92" s="7"/>
      <c r="O92" s="7"/>
      <c r="P92" s="4"/>
      <c r="Q92" s="8"/>
      <c r="R92" s="13"/>
    </row>
    <row r="93" spans="1:18" hidden="1" x14ac:dyDescent="0.25">
      <c r="A93" s="3"/>
      <c r="B93" s="9"/>
      <c r="C93" s="6"/>
      <c r="D93" s="10"/>
      <c r="E93" s="37"/>
      <c r="F93" s="37"/>
      <c r="G93" s="37"/>
      <c r="H93" s="37"/>
      <c r="I93" s="37"/>
      <c r="J93" s="39"/>
      <c r="K93" s="7"/>
      <c r="L93" s="11"/>
      <c r="M93" s="11"/>
      <c r="N93" s="11"/>
      <c r="O93" s="11"/>
      <c r="P93" s="10"/>
      <c r="Q93" s="12"/>
      <c r="R93" s="13"/>
    </row>
    <row r="94" spans="1:18" hidden="1" x14ac:dyDescent="0.25">
      <c r="A94" s="3"/>
      <c r="B94" s="9"/>
      <c r="C94" s="6"/>
      <c r="D94" s="4"/>
      <c r="E94" s="37"/>
      <c r="F94" s="37"/>
      <c r="G94" s="37"/>
      <c r="H94" s="37"/>
      <c r="I94" s="37"/>
      <c r="J94" s="32"/>
      <c r="K94" s="7"/>
      <c r="L94" s="7"/>
      <c r="M94" s="7"/>
      <c r="N94" s="7"/>
      <c r="O94" s="7"/>
      <c r="P94" s="8"/>
      <c r="Q94" s="8"/>
      <c r="R94" s="13"/>
    </row>
    <row r="95" spans="1:18" hidden="1" x14ac:dyDescent="0.25">
      <c r="A95" s="3"/>
      <c r="B95" s="9"/>
      <c r="C95" s="6"/>
      <c r="D95" s="4"/>
      <c r="E95" s="37"/>
      <c r="F95" s="37"/>
      <c r="G95" s="37"/>
      <c r="H95" s="37"/>
      <c r="I95" s="37"/>
      <c r="J95" s="39"/>
      <c r="K95" s="7"/>
      <c r="L95" s="7"/>
      <c r="M95" s="7"/>
      <c r="N95" s="7"/>
      <c r="O95" s="7"/>
      <c r="P95" s="4"/>
      <c r="Q95" s="8"/>
      <c r="R95" s="13"/>
    </row>
    <row r="96" spans="1:18" hidden="1" x14ac:dyDescent="0.25">
      <c r="A96" s="3"/>
      <c r="B96" s="9"/>
      <c r="C96" s="6"/>
      <c r="D96" s="4"/>
      <c r="E96" s="37"/>
      <c r="F96" s="37"/>
      <c r="G96" s="37"/>
      <c r="H96" s="37"/>
      <c r="I96" s="37"/>
      <c r="J96" s="39"/>
      <c r="K96" s="7"/>
      <c r="L96" s="7"/>
      <c r="M96" s="7"/>
      <c r="N96" s="7"/>
      <c r="O96" s="7"/>
      <c r="P96" s="8"/>
      <c r="Q96" s="8"/>
      <c r="R96" s="13"/>
    </row>
    <row r="97" spans="1:24" hidden="1" x14ac:dyDescent="0.25">
      <c r="A97" s="3"/>
      <c r="B97" s="9"/>
      <c r="C97" s="6"/>
      <c r="D97" s="4"/>
      <c r="E97" s="37"/>
      <c r="F97" s="37"/>
      <c r="G97" s="37"/>
      <c r="H97" s="37"/>
      <c r="I97" s="37"/>
      <c r="J97" s="39"/>
      <c r="K97" s="7"/>
      <c r="L97" s="7"/>
      <c r="M97" s="7"/>
      <c r="N97" s="7"/>
      <c r="O97" s="7"/>
      <c r="P97" s="8"/>
      <c r="Q97" s="8"/>
      <c r="R97" s="13"/>
    </row>
    <row r="98" spans="1:24" hidden="1" x14ac:dyDescent="0.25">
      <c r="A98" s="3"/>
      <c r="B98" s="9"/>
      <c r="C98" s="6"/>
      <c r="D98" s="10"/>
      <c r="E98" s="37"/>
      <c r="F98" s="37"/>
      <c r="G98" s="37"/>
      <c r="H98" s="37"/>
      <c r="I98" s="37"/>
      <c r="J98" s="32"/>
      <c r="K98" s="7"/>
      <c r="L98" s="7"/>
      <c r="M98" s="11"/>
      <c r="N98" s="7"/>
      <c r="O98" s="11"/>
      <c r="P98" s="10"/>
      <c r="Q98" s="12"/>
      <c r="R98" s="13"/>
    </row>
    <row r="99" spans="1:24" hidden="1" x14ac:dyDescent="0.25">
      <c r="A99" s="3"/>
      <c r="B99" s="9"/>
      <c r="C99" s="6"/>
      <c r="D99" s="4"/>
      <c r="E99" s="37"/>
      <c r="F99" s="37"/>
      <c r="G99" s="37"/>
      <c r="H99" s="37"/>
      <c r="I99" s="37"/>
      <c r="J99" s="10"/>
      <c r="K99" s="7"/>
      <c r="L99" s="7"/>
      <c r="M99" s="7"/>
      <c r="N99" s="7"/>
      <c r="O99" s="7"/>
      <c r="P99" s="8"/>
      <c r="Q99" s="8"/>
      <c r="R99" s="13"/>
    </row>
    <row r="100" spans="1:24" hidden="1" x14ac:dyDescent="0.25">
      <c r="A100" s="3"/>
      <c r="B100" s="9"/>
      <c r="C100" s="6"/>
      <c r="D100" s="4"/>
      <c r="E100" s="6"/>
      <c r="F100" s="37"/>
      <c r="G100" s="37"/>
      <c r="H100" s="37"/>
      <c r="I100" s="6"/>
      <c r="J100" s="10"/>
      <c r="K100" s="7"/>
      <c r="L100" s="7"/>
      <c r="M100" s="7"/>
      <c r="N100" s="7"/>
      <c r="O100" s="7"/>
      <c r="P100" s="8"/>
      <c r="Q100" s="8"/>
      <c r="R100" s="13"/>
    </row>
    <row r="101" spans="1:24" hidden="1" x14ac:dyDescent="0.25">
      <c r="A101" s="3"/>
      <c r="B101" s="9"/>
      <c r="C101" s="6"/>
      <c r="D101" s="4"/>
      <c r="E101" s="37"/>
      <c r="F101" s="37"/>
      <c r="G101" s="37"/>
      <c r="H101" s="37"/>
      <c r="I101" s="37"/>
      <c r="J101" s="32"/>
      <c r="K101" s="7"/>
      <c r="L101" s="7"/>
      <c r="M101" s="7"/>
      <c r="N101" s="7"/>
      <c r="O101" s="7"/>
      <c r="P101" s="8"/>
      <c r="Q101" s="8"/>
      <c r="R101" s="13"/>
    </row>
    <row r="102" spans="1:24" hidden="1" x14ac:dyDescent="0.25">
      <c r="A102" s="3"/>
      <c r="B102" s="9"/>
      <c r="C102" s="6"/>
      <c r="D102" s="4"/>
      <c r="E102" s="40"/>
      <c r="F102" s="37"/>
      <c r="G102" s="37"/>
      <c r="H102" s="37"/>
      <c r="I102" s="37"/>
      <c r="J102" s="39"/>
      <c r="K102" s="7"/>
      <c r="L102" s="7"/>
      <c r="M102" s="7"/>
      <c r="N102" s="7"/>
      <c r="O102" s="7"/>
      <c r="P102" s="8"/>
      <c r="Q102" s="8"/>
      <c r="R102" s="13"/>
    </row>
    <row r="103" spans="1:24" hidden="1" x14ac:dyDescent="0.25">
      <c r="A103" s="3"/>
      <c r="B103" s="9"/>
      <c r="C103" s="6"/>
      <c r="D103" s="4"/>
      <c r="E103" s="40"/>
      <c r="F103" s="37"/>
      <c r="G103" s="37"/>
      <c r="H103" s="37"/>
      <c r="I103" s="37"/>
      <c r="J103" s="39"/>
      <c r="K103" s="7"/>
      <c r="L103" s="7"/>
      <c r="M103" s="7"/>
      <c r="N103" s="7"/>
      <c r="O103" s="7"/>
      <c r="P103" s="4"/>
      <c r="Q103" s="8"/>
      <c r="R103" s="13"/>
    </row>
    <row r="104" spans="1:24" hidden="1" x14ac:dyDescent="0.25">
      <c r="A104" s="3"/>
      <c r="B104" s="9"/>
      <c r="C104" s="6"/>
      <c r="D104" s="4"/>
      <c r="F104" s="37"/>
      <c r="I104" s="37"/>
      <c r="J104" s="4"/>
      <c r="K104" s="7"/>
      <c r="L104" s="7"/>
      <c r="M104" s="7"/>
      <c r="N104" s="7"/>
      <c r="O104" s="7"/>
      <c r="P104" s="8"/>
      <c r="Q104" s="8"/>
      <c r="R104" s="13"/>
    </row>
    <row r="105" spans="1:24" hidden="1" x14ac:dyDescent="0.25">
      <c r="A105" s="3"/>
      <c r="B105" s="9"/>
      <c r="C105" s="6"/>
      <c r="D105" s="10"/>
      <c r="E105" s="37"/>
      <c r="F105" s="37"/>
      <c r="G105" s="37"/>
      <c r="H105" s="37"/>
      <c r="I105" s="37"/>
      <c r="J105" s="39"/>
      <c r="K105" s="7"/>
      <c r="L105" s="7"/>
      <c r="M105" s="11"/>
      <c r="N105" s="7"/>
      <c r="O105" s="11"/>
      <c r="P105" s="10"/>
      <c r="Q105" s="12"/>
      <c r="R105" s="13"/>
    </row>
    <row r="106" spans="1:24" hidden="1" x14ac:dyDescent="0.25">
      <c r="A106" s="3"/>
      <c r="B106" s="9"/>
      <c r="C106" s="6"/>
      <c r="D106" s="4"/>
      <c r="F106" s="37"/>
      <c r="G106" s="6"/>
      <c r="H106" s="6"/>
      <c r="I106" s="6"/>
      <c r="J106" s="4"/>
      <c r="K106" s="7"/>
      <c r="L106" s="7"/>
      <c r="M106" s="7"/>
      <c r="N106" s="7"/>
      <c r="O106" s="7"/>
      <c r="P106" s="8"/>
      <c r="Q106" s="8"/>
      <c r="R106" s="13"/>
    </row>
    <row r="107" spans="1:24" hidden="1" x14ac:dyDescent="0.25">
      <c r="A107" s="3"/>
      <c r="B107" s="9"/>
      <c r="C107" s="6"/>
      <c r="D107" s="10"/>
      <c r="F107" s="37"/>
      <c r="H107" s="6"/>
      <c r="I107" s="6"/>
      <c r="J107" s="4"/>
      <c r="K107" s="7"/>
      <c r="L107" s="7"/>
      <c r="M107" s="11"/>
      <c r="N107" s="7"/>
      <c r="O107" s="11"/>
      <c r="P107" s="10"/>
      <c r="Q107" s="12"/>
      <c r="R107" s="13"/>
    </row>
    <row r="108" spans="1:24" hidden="1" x14ac:dyDescent="0.25">
      <c r="A108" s="3"/>
      <c r="B108" s="9"/>
      <c r="C108" s="6"/>
      <c r="D108" s="4"/>
      <c r="E108" s="37"/>
      <c r="F108" s="37"/>
      <c r="G108" s="37"/>
      <c r="H108" s="37"/>
      <c r="I108" s="37"/>
      <c r="J108" s="39"/>
      <c r="K108" s="7"/>
      <c r="L108" s="7"/>
      <c r="M108" s="7"/>
      <c r="N108" s="7"/>
      <c r="O108" s="7"/>
      <c r="P108" s="8"/>
      <c r="Q108" s="8"/>
      <c r="R108" s="13"/>
      <c r="S108" s="30"/>
      <c r="V108" s="30"/>
      <c r="X108" s="30"/>
    </row>
    <row r="109" spans="1:24" hidden="1" x14ac:dyDescent="0.25">
      <c r="A109" s="3"/>
      <c r="B109" s="9"/>
      <c r="C109" s="6"/>
      <c r="D109" s="10"/>
      <c r="E109" s="37"/>
      <c r="F109" s="37"/>
      <c r="G109" s="37"/>
      <c r="H109" s="37"/>
      <c r="I109" s="37"/>
      <c r="J109" s="39"/>
      <c r="K109" s="7"/>
      <c r="L109" s="7"/>
      <c r="M109" s="11"/>
      <c r="N109" s="7"/>
      <c r="O109" s="11"/>
      <c r="P109" s="10"/>
      <c r="Q109" s="12"/>
      <c r="R109" s="13"/>
    </row>
    <row r="110" spans="1:24" hidden="1" x14ac:dyDescent="0.25">
      <c r="A110" s="3"/>
      <c r="B110" s="9"/>
      <c r="C110" s="6"/>
      <c r="D110" s="10"/>
      <c r="E110" s="6"/>
      <c r="F110" s="37"/>
      <c r="G110" s="37"/>
      <c r="H110" s="37"/>
      <c r="I110" s="37"/>
      <c r="J110" s="10"/>
      <c r="K110" s="7"/>
      <c r="L110" s="7"/>
      <c r="M110" s="7"/>
      <c r="N110" s="7"/>
      <c r="O110" s="7"/>
      <c r="P110" s="8"/>
      <c r="Q110" s="8"/>
      <c r="R110" s="13"/>
    </row>
    <row r="111" spans="1:24" hidden="1" x14ac:dyDescent="0.25">
      <c r="A111" s="3"/>
      <c r="B111" s="9"/>
      <c r="C111" s="6"/>
      <c r="D111" s="4"/>
      <c r="E111" s="40"/>
      <c r="F111" s="37"/>
      <c r="G111" s="37"/>
      <c r="H111" s="37"/>
      <c r="I111" s="37"/>
      <c r="J111" s="39"/>
      <c r="K111" s="7"/>
      <c r="L111" s="7"/>
      <c r="M111" s="7"/>
      <c r="N111" s="7"/>
      <c r="O111" s="7"/>
      <c r="P111" s="8"/>
      <c r="Q111" s="8"/>
      <c r="R111" s="13"/>
    </row>
    <row r="112" spans="1:24" hidden="1" x14ac:dyDescent="0.25">
      <c r="A112" s="3"/>
      <c r="B112" s="9"/>
      <c r="C112" s="6"/>
      <c r="D112" s="10"/>
      <c r="E112" s="37"/>
      <c r="F112" s="37"/>
      <c r="G112" s="37"/>
      <c r="H112" s="37"/>
      <c r="I112" s="37"/>
      <c r="J112" s="39"/>
      <c r="K112" s="7"/>
      <c r="L112" s="7"/>
      <c r="M112" s="7"/>
      <c r="N112" s="7"/>
      <c r="O112" s="7"/>
      <c r="P112" s="8"/>
      <c r="Q112" s="8"/>
      <c r="R112" s="13"/>
    </row>
    <row r="113" spans="1:25" hidden="1" x14ac:dyDescent="0.25">
      <c r="A113" s="3"/>
      <c r="B113" s="9"/>
      <c r="C113" s="6"/>
      <c r="D113" s="4"/>
      <c r="E113" s="37"/>
      <c r="F113" s="37"/>
      <c r="G113" s="37"/>
      <c r="H113" s="37"/>
      <c r="I113" s="37"/>
      <c r="J113" s="39"/>
      <c r="K113" s="7"/>
      <c r="L113" s="7"/>
      <c r="M113" s="7"/>
      <c r="N113" s="7"/>
      <c r="O113" s="7"/>
      <c r="P113" s="4"/>
      <c r="Q113" s="8"/>
      <c r="R113" s="13"/>
    </row>
    <row r="114" spans="1:25" hidden="1" x14ac:dyDescent="0.25">
      <c r="A114" s="3"/>
      <c r="B114" s="2"/>
      <c r="C114" s="6"/>
      <c r="D114" s="4"/>
      <c r="E114" s="6"/>
      <c r="F114" s="6"/>
      <c r="G114" s="6"/>
      <c r="H114" s="37"/>
      <c r="I114" s="37"/>
      <c r="J114" s="4"/>
      <c r="K114" s="7"/>
      <c r="L114" s="7"/>
      <c r="M114" s="7"/>
      <c r="N114" s="7"/>
      <c r="O114" s="7"/>
      <c r="P114" s="8"/>
      <c r="Q114" s="8"/>
      <c r="R114" s="13"/>
    </row>
    <row r="115" spans="1:25" hidden="1" x14ac:dyDescent="0.25">
      <c r="A115" s="3"/>
      <c r="B115" s="9"/>
      <c r="C115" s="6"/>
      <c r="D115" s="4"/>
      <c r="F115" s="37"/>
      <c r="H115" s="37"/>
      <c r="I115" s="37"/>
      <c r="J115" s="4"/>
      <c r="K115" s="7"/>
      <c r="L115" s="7"/>
      <c r="M115" s="11"/>
      <c r="N115" s="7"/>
      <c r="O115" s="7"/>
      <c r="P115" s="4"/>
      <c r="Q115" s="8"/>
      <c r="R115" s="13"/>
    </row>
    <row r="116" spans="1:25" hidden="1" x14ac:dyDescent="0.25">
      <c r="A116" s="3"/>
      <c r="B116" s="9"/>
      <c r="C116" s="6"/>
      <c r="D116" s="10"/>
      <c r="E116" s="37"/>
      <c r="F116" s="37"/>
      <c r="G116" s="37"/>
      <c r="H116" s="37"/>
      <c r="I116" s="37"/>
      <c r="J116" s="39"/>
      <c r="K116" s="7"/>
      <c r="L116" s="7"/>
      <c r="M116" s="7"/>
      <c r="N116" s="7"/>
      <c r="O116" s="7"/>
      <c r="P116" s="8"/>
      <c r="Q116" s="8"/>
      <c r="R116" s="13"/>
    </row>
    <row r="117" spans="1:25" hidden="1" x14ac:dyDescent="0.25">
      <c r="A117" s="3"/>
      <c r="B117" s="9"/>
      <c r="C117" s="6"/>
      <c r="D117" s="10"/>
      <c r="E117" s="42"/>
      <c r="F117" s="37"/>
      <c r="G117" s="37"/>
      <c r="H117" s="37"/>
      <c r="I117" s="37"/>
      <c r="J117" s="39"/>
      <c r="K117" s="7"/>
      <c r="L117" s="7"/>
      <c r="M117" s="11"/>
      <c r="N117" s="7"/>
      <c r="O117" s="7"/>
      <c r="P117" s="10"/>
      <c r="Q117" s="12"/>
      <c r="R117" s="13"/>
    </row>
    <row r="118" spans="1:25" hidden="1" x14ac:dyDescent="0.25">
      <c r="A118" s="3"/>
      <c r="B118" s="9"/>
      <c r="C118" s="6"/>
      <c r="D118" s="4"/>
      <c r="E118" s="34"/>
      <c r="F118" s="37"/>
      <c r="G118" s="37"/>
      <c r="H118" s="37"/>
      <c r="I118" s="37"/>
      <c r="J118" s="32"/>
      <c r="K118" s="7"/>
      <c r="L118" s="7"/>
      <c r="M118" s="7"/>
      <c r="N118" s="7"/>
      <c r="O118" s="7"/>
      <c r="P118" s="4"/>
      <c r="Q118" s="8"/>
      <c r="R118" s="13"/>
    </row>
    <row r="119" spans="1:25" hidden="1" x14ac:dyDescent="0.25">
      <c r="A119" s="3"/>
      <c r="B119" s="9"/>
      <c r="C119" s="6"/>
      <c r="D119" s="4"/>
      <c r="E119" s="42"/>
      <c r="F119" s="37"/>
      <c r="G119" s="40"/>
      <c r="H119" s="37"/>
      <c r="I119" s="37"/>
      <c r="J119" s="39"/>
      <c r="K119" s="7"/>
      <c r="L119" s="7"/>
      <c r="M119" s="7"/>
      <c r="N119" s="7"/>
      <c r="O119" s="7"/>
      <c r="P119" s="8"/>
      <c r="Q119" s="8"/>
      <c r="R119" s="13"/>
    </row>
    <row r="120" spans="1:25" hidden="1" x14ac:dyDescent="0.25">
      <c r="A120" s="3"/>
      <c r="B120" s="9"/>
      <c r="C120" s="6"/>
      <c r="D120" s="10"/>
      <c r="E120" s="6"/>
      <c r="F120" s="37"/>
      <c r="G120" s="37"/>
      <c r="H120" s="37"/>
      <c r="I120" s="37"/>
      <c r="J120" s="32"/>
      <c r="K120" s="7"/>
      <c r="L120" s="7"/>
      <c r="M120" s="11"/>
      <c r="N120" s="7"/>
      <c r="O120" s="11"/>
      <c r="P120" s="10"/>
      <c r="Q120" s="12"/>
      <c r="R120" s="13"/>
    </row>
    <row r="121" spans="1:25" hidden="1" x14ac:dyDescent="0.25">
      <c r="A121" s="3"/>
      <c r="B121" s="9"/>
      <c r="C121" s="6"/>
      <c r="D121" s="10"/>
      <c r="E121" s="37"/>
      <c r="F121" s="37"/>
      <c r="G121" s="37"/>
      <c r="H121" s="37"/>
      <c r="I121" s="37"/>
      <c r="J121" s="39"/>
      <c r="K121" s="7"/>
      <c r="L121" s="7"/>
      <c r="M121" s="7"/>
      <c r="N121" s="7"/>
      <c r="O121" s="7"/>
      <c r="P121" s="8"/>
      <c r="Q121" s="8"/>
      <c r="R121" s="13"/>
    </row>
    <row r="122" spans="1:25" hidden="1" x14ac:dyDescent="0.25">
      <c r="A122" s="3"/>
      <c r="B122" s="9"/>
      <c r="C122" s="6"/>
      <c r="D122" s="4"/>
      <c r="E122" s="6"/>
      <c r="F122" s="37"/>
      <c r="G122" s="37"/>
      <c r="H122" s="37"/>
      <c r="I122" s="37"/>
      <c r="J122" s="32"/>
      <c r="K122" s="7"/>
      <c r="L122" s="7"/>
      <c r="M122" s="7"/>
      <c r="N122" s="7"/>
      <c r="O122" s="7"/>
      <c r="P122" s="8"/>
      <c r="Q122" s="8"/>
      <c r="R122" s="13"/>
    </row>
    <row r="123" spans="1:25" hidden="1" x14ac:dyDescent="0.25">
      <c r="A123" s="3"/>
      <c r="B123" s="9"/>
      <c r="C123" s="6"/>
      <c r="D123" s="4"/>
      <c r="E123" s="6"/>
      <c r="F123" s="37"/>
      <c r="H123" s="37"/>
      <c r="I123" s="37"/>
      <c r="J123" s="32"/>
      <c r="K123" s="7"/>
      <c r="L123" s="7"/>
      <c r="M123" s="7"/>
      <c r="N123" s="7"/>
      <c r="O123" s="7"/>
      <c r="P123" s="4"/>
      <c r="Q123" s="8"/>
      <c r="R123" s="13"/>
    </row>
    <row r="124" spans="1:25" hidden="1" x14ac:dyDescent="0.25">
      <c r="A124" s="3"/>
      <c r="B124" s="9"/>
      <c r="C124" s="6"/>
      <c r="D124" s="10"/>
      <c r="E124" s="37"/>
      <c r="F124" s="37"/>
      <c r="G124" s="37"/>
      <c r="H124" s="37"/>
      <c r="I124" s="37"/>
      <c r="J124" s="39"/>
      <c r="K124" s="11"/>
      <c r="L124" s="11"/>
      <c r="M124" s="11"/>
      <c r="N124" s="11"/>
      <c r="O124" s="11"/>
      <c r="P124" s="10"/>
      <c r="Q124" s="12"/>
      <c r="R124" s="13"/>
    </row>
    <row r="125" spans="1:25" hidden="1" x14ac:dyDescent="0.25">
      <c r="A125" s="3"/>
      <c r="B125" s="9"/>
      <c r="C125" s="6"/>
      <c r="D125" s="4"/>
      <c r="E125" s="6"/>
      <c r="F125" s="37"/>
      <c r="G125" s="6"/>
      <c r="H125" s="37"/>
      <c r="I125" s="37"/>
      <c r="J125" s="4"/>
      <c r="K125" s="7"/>
      <c r="L125" s="7"/>
      <c r="M125" s="7"/>
      <c r="N125" s="7"/>
      <c r="O125" s="7"/>
      <c r="P125" s="4"/>
      <c r="Q125" s="8"/>
      <c r="R125" s="13"/>
    </row>
    <row r="126" spans="1:25" hidden="1" x14ac:dyDescent="0.25">
      <c r="A126" s="3"/>
      <c r="B126" s="9"/>
      <c r="C126" s="6"/>
      <c r="D126" s="4"/>
      <c r="E126" s="37"/>
      <c r="F126" s="37"/>
      <c r="G126" s="37"/>
      <c r="H126" s="37"/>
      <c r="I126" s="37"/>
      <c r="J126" s="4"/>
      <c r="K126" s="7"/>
      <c r="L126" s="7"/>
      <c r="M126" s="7"/>
      <c r="N126" s="7"/>
      <c r="O126" s="7"/>
      <c r="P126" s="8"/>
      <c r="Q126" s="8"/>
      <c r="R126" s="13"/>
      <c r="T126" s="30"/>
      <c r="W126" s="30"/>
      <c r="Y126" s="30"/>
    </row>
    <row r="127" spans="1:25" hidden="1" x14ac:dyDescent="0.25">
      <c r="A127" s="3"/>
      <c r="B127" s="9"/>
      <c r="C127" s="6"/>
      <c r="D127" s="4"/>
      <c r="E127" s="37"/>
      <c r="F127" s="37"/>
      <c r="G127" s="37"/>
      <c r="H127" s="37"/>
      <c r="I127" s="37"/>
      <c r="J127" s="39"/>
      <c r="K127" s="7"/>
      <c r="L127" s="7"/>
      <c r="M127" s="11"/>
      <c r="N127" s="7"/>
      <c r="O127" s="7"/>
      <c r="P127" s="10"/>
      <c r="Q127" s="8"/>
      <c r="R127" s="13"/>
    </row>
    <row r="128" spans="1:25" hidden="1" x14ac:dyDescent="0.25">
      <c r="A128" s="3"/>
      <c r="B128" s="9"/>
      <c r="C128" s="6"/>
      <c r="D128" s="4"/>
      <c r="E128" s="37"/>
      <c r="F128" s="37"/>
      <c r="G128" s="37"/>
      <c r="H128" s="37"/>
      <c r="I128" s="37"/>
      <c r="J128" s="39"/>
      <c r="K128" s="7"/>
      <c r="L128" s="7"/>
      <c r="M128" s="11"/>
      <c r="N128" s="7"/>
      <c r="O128" s="7"/>
      <c r="P128" s="10"/>
      <c r="Q128" s="12"/>
      <c r="R128" s="13"/>
    </row>
    <row r="129" spans="1:18" hidden="1" x14ac:dyDescent="0.25">
      <c r="A129" s="3"/>
      <c r="B129" s="9"/>
      <c r="C129" s="6"/>
      <c r="D129" s="4"/>
      <c r="E129" s="37"/>
      <c r="F129" s="37"/>
      <c r="G129" s="37"/>
      <c r="H129" s="37"/>
      <c r="I129" s="37"/>
      <c r="J129" s="32"/>
      <c r="K129" s="7"/>
      <c r="L129" s="7"/>
      <c r="M129" s="7"/>
      <c r="N129" s="7"/>
      <c r="O129" s="7"/>
      <c r="P129" s="8"/>
      <c r="Q129" s="8"/>
      <c r="R129" s="13"/>
    </row>
    <row r="130" spans="1:18" hidden="1" x14ac:dyDescent="0.25">
      <c r="A130" s="3"/>
      <c r="B130" s="9"/>
      <c r="C130" s="6"/>
      <c r="D130" s="4"/>
      <c r="E130" s="40"/>
      <c r="F130" s="37"/>
      <c r="G130" s="40"/>
      <c r="H130" s="37"/>
      <c r="I130" s="40"/>
      <c r="J130" s="39"/>
      <c r="K130" s="7"/>
      <c r="L130" s="7"/>
      <c r="M130" s="7"/>
      <c r="N130" s="7"/>
      <c r="O130" s="7"/>
      <c r="P130" s="8"/>
      <c r="Q130" s="8"/>
      <c r="R130" s="13"/>
    </row>
    <row r="131" spans="1:18" hidden="1" x14ac:dyDescent="0.25">
      <c r="A131" s="3"/>
      <c r="B131" s="9"/>
      <c r="C131" s="6"/>
      <c r="D131" s="4"/>
      <c r="E131" s="40"/>
      <c r="F131" s="37"/>
      <c r="G131" s="37"/>
      <c r="H131" s="37"/>
      <c r="I131" s="37"/>
      <c r="J131" s="39"/>
      <c r="K131" s="7"/>
      <c r="L131" s="7"/>
      <c r="M131" s="7"/>
      <c r="N131" s="7"/>
      <c r="O131" s="7"/>
      <c r="P131" s="8"/>
      <c r="Q131" s="8"/>
      <c r="R131" s="13"/>
    </row>
    <row r="132" spans="1:18" hidden="1" x14ac:dyDescent="0.25">
      <c r="A132" s="3"/>
      <c r="B132" s="9"/>
      <c r="C132" s="6"/>
      <c r="D132" s="4"/>
      <c r="E132" s="37"/>
      <c r="F132" s="37"/>
      <c r="G132" s="37"/>
      <c r="H132" s="37"/>
      <c r="I132" s="37"/>
      <c r="J132" s="39"/>
      <c r="K132" s="7"/>
      <c r="L132" s="7"/>
      <c r="M132" s="11"/>
      <c r="N132" s="7"/>
      <c r="O132" s="7"/>
      <c r="P132" s="4"/>
      <c r="Q132" s="8"/>
      <c r="R132" s="13"/>
    </row>
    <row r="133" spans="1:18" hidden="1" x14ac:dyDescent="0.25">
      <c r="A133" s="3"/>
      <c r="B133" s="9"/>
      <c r="C133" s="6"/>
      <c r="D133" s="4"/>
      <c r="E133" s="3"/>
      <c r="F133" s="37"/>
      <c r="G133" s="37"/>
      <c r="H133" s="37"/>
      <c r="I133" s="37"/>
      <c r="J133" s="4"/>
      <c r="K133" s="7"/>
      <c r="L133" s="7"/>
      <c r="M133" s="7"/>
      <c r="N133" s="7"/>
      <c r="O133" s="7"/>
      <c r="P133" s="8"/>
      <c r="Q133" s="8"/>
      <c r="R133" s="13"/>
    </row>
    <row r="134" spans="1:18" hidden="1" x14ac:dyDescent="0.25">
      <c r="A134" s="3"/>
      <c r="B134" s="9"/>
      <c r="C134" s="6"/>
      <c r="D134" s="4"/>
      <c r="E134" s="6"/>
      <c r="F134" s="6"/>
      <c r="G134" s="6"/>
      <c r="H134" s="6"/>
      <c r="I134" s="6"/>
      <c r="J134" s="32"/>
      <c r="K134" s="7"/>
      <c r="L134" s="7"/>
      <c r="M134" s="11"/>
      <c r="N134" s="7"/>
      <c r="O134" s="7"/>
      <c r="P134" s="10"/>
      <c r="Q134" s="8"/>
      <c r="R134" s="13"/>
    </row>
    <row r="135" spans="1:18" hidden="1" x14ac:dyDescent="0.25">
      <c r="A135" s="3"/>
      <c r="B135" s="9"/>
      <c r="C135" s="6"/>
      <c r="D135" s="4"/>
      <c r="E135" s="37"/>
      <c r="F135" s="37"/>
      <c r="G135" s="37"/>
      <c r="H135" s="37"/>
      <c r="I135" s="37"/>
      <c r="J135" s="39"/>
      <c r="K135" s="7"/>
      <c r="L135" s="7"/>
      <c r="M135" s="11"/>
      <c r="N135" s="7"/>
      <c r="O135" s="7"/>
      <c r="P135" s="10"/>
      <c r="Q135" s="12"/>
      <c r="R135" s="13"/>
    </row>
    <row r="136" spans="1:18" hidden="1" x14ac:dyDescent="0.25">
      <c r="A136" s="3"/>
      <c r="B136" s="9"/>
      <c r="C136" s="6"/>
      <c r="D136" s="10"/>
      <c r="E136" s="37"/>
      <c r="F136" s="37"/>
      <c r="G136" s="37"/>
      <c r="H136" s="37"/>
      <c r="I136" s="37"/>
      <c r="J136" s="39"/>
      <c r="K136" s="7"/>
      <c r="L136" s="7"/>
      <c r="M136" s="11"/>
      <c r="N136" s="7"/>
      <c r="O136" s="11"/>
      <c r="P136" s="10"/>
      <c r="Q136" s="12"/>
      <c r="R136" s="13"/>
    </row>
    <row r="137" spans="1:18" hidden="1" x14ac:dyDescent="0.25">
      <c r="A137" s="3"/>
      <c r="B137" s="9"/>
      <c r="C137" s="6"/>
      <c r="D137" s="4"/>
      <c r="E137" s="37"/>
      <c r="F137" s="37"/>
      <c r="G137" s="37"/>
      <c r="H137" s="37"/>
      <c r="I137" s="37"/>
      <c r="J137" s="32"/>
      <c r="K137" s="7"/>
      <c r="L137" s="7"/>
      <c r="M137" s="7"/>
      <c r="N137" s="7"/>
      <c r="O137" s="7"/>
      <c r="P137" s="4"/>
      <c r="Q137" s="8"/>
      <c r="R137" s="13"/>
    </row>
    <row r="138" spans="1:18" hidden="1" x14ac:dyDescent="0.25">
      <c r="A138" s="3"/>
      <c r="B138" s="9"/>
      <c r="C138" s="6"/>
      <c r="D138" s="4"/>
      <c r="E138" s="37"/>
      <c r="F138" s="37"/>
      <c r="G138" s="37"/>
      <c r="H138" s="37"/>
      <c r="I138" s="37"/>
      <c r="J138" s="39"/>
      <c r="K138" s="7"/>
      <c r="L138" s="7"/>
      <c r="M138" s="7"/>
      <c r="N138" s="7"/>
      <c r="O138" s="7"/>
      <c r="P138" s="8"/>
      <c r="Q138" s="8"/>
      <c r="R138" s="13"/>
    </row>
    <row r="139" spans="1:18" hidden="1" x14ac:dyDescent="0.25">
      <c r="A139" s="3"/>
      <c r="B139" s="2"/>
      <c r="C139" s="6"/>
      <c r="D139" s="4"/>
      <c r="E139" s="6"/>
      <c r="F139" s="37"/>
      <c r="G139" s="37"/>
      <c r="H139" s="37"/>
      <c r="I139" s="37"/>
      <c r="J139" s="4"/>
      <c r="K139" s="7"/>
      <c r="L139" s="7"/>
      <c r="M139" s="7"/>
      <c r="N139" s="7"/>
      <c r="O139" s="7"/>
      <c r="P139" s="8"/>
      <c r="Q139" s="8"/>
      <c r="R139" s="13"/>
    </row>
    <row r="140" spans="1:18" hidden="1" x14ac:dyDescent="0.25">
      <c r="A140" s="3"/>
      <c r="B140" s="9"/>
      <c r="C140" s="6"/>
      <c r="D140" s="4"/>
      <c r="E140" s="37"/>
      <c r="F140" s="37"/>
      <c r="G140" s="37"/>
      <c r="H140" s="37"/>
      <c r="I140" s="37"/>
      <c r="J140" s="39"/>
      <c r="K140" s="7"/>
      <c r="L140" s="7"/>
      <c r="M140" s="7"/>
      <c r="N140" s="7"/>
      <c r="O140" s="7"/>
      <c r="P140" s="8"/>
      <c r="Q140" s="8"/>
      <c r="R140" s="13"/>
    </row>
    <row r="141" spans="1:18" hidden="1" x14ac:dyDescent="0.25">
      <c r="A141" s="3"/>
      <c r="B141" s="9"/>
      <c r="C141" s="6"/>
      <c r="D141" s="4"/>
      <c r="E141" s="6"/>
      <c r="F141" s="37"/>
      <c r="G141" s="37"/>
      <c r="H141" s="37"/>
      <c r="I141" s="37"/>
      <c r="J141" s="32"/>
      <c r="K141" s="7"/>
      <c r="L141" s="7"/>
      <c r="M141" s="7"/>
      <c r="N141" s="7"/>
      <c r="O141" s="7"/>
      <c r="P141" s="8"/>
      <c r="Q141" s="8"/>
      <c r="R141" s="13"/>
    </row>
    <row r="142" spans="1:18" hidden="1" x14ac:dyDescent="0.25">
      <c r="A142" s="3"/>
      <c r="B142" s="9"/>
      <c r="C142" s="6"/>
      <c r="D142" s="4"/>
      <c r="E142" s="6"/>
      <c r="F142" s="37"/>
      <c r="G142" s="37"/>
      <c r="H142" s="37"/>
      <c r="I142" s="37"/>
      <c r="J142" s="32"/>
      <c r="K142" s="7"/>
      <c r="L142" s="7"/>
      <c r="M142" s="7"/>
      <c r="N142" s="7"/>
      <c r="O142" s="7"/>
      <c r="P142" s="8"/>
      <c r="Q142" s="8"/>
      <c r="R142" s="13"/>
    </row>
    <row r="143" spans="1:18" hidden="1" x14ac:dyDescent="0.25">
      <c r="A143" s="3"/>
      <c r="B143" s="9"/>
      <c r="C143" s="6"/>
      <c r="D143" s="4"/>
      <c r="E143" s="37"/>
      <c r="F143" s="37"/>
      <c r="G143" s="37"/>
      <c r="H143" s="37"/>
      <c r="I143" s="37"/>
      <c r="J143" s="39"/>
      <c r="K143" s="7"/>
      <c r="L143" s="7"/>
      <c r="M143" s="7"/>
      <c r="N143" s="7"/>
      <c r="O143" s="7"/>
      <c r="P143" s="8"/>
      <c r="Q143" s="8"/>
      <c r="R143" s="13"/>
    </row>
    <row r="144" spans="1:18" hidden="1" x14ac:dyDescent="0.25">
      <c r="A144" s="3"/>
      <c r="B144" s="9"/>
      <c r="C144" s="6"/>
      <c r="D144" s="4"/>
      <c r="E144" s="6"/>
      <c r="F144" s="37"/>
      <c r="G144" s="37"/>
      <c r="H144" s="37"/>
      <c r="I144" s="37"/>
      <c r="J144" s="4"/>
      <c r="K144" s="7"/>
      <c r="L144" s="7"/>
      <c r="M144" s="7"/>
      <c r="N144" s="7"/>
      <c r="O144" s="7"/>
      <c r="P144" s="4"/>
      <c r="Q144" s="8"/>
      <c r="R144" s="13"/>
    </row>
    <row r="145" spans="1:18" hidden="1" x14ac:dyDescent="0.25">
      <c r="A145" s="3"/>
      <c r="B145" s="9"/>
      <c r="C145" s="6"/>
      <c r="D145" s="10"/>
      <c r="E145" s="37"/>
      <c r="F145" s="37"/>
      <c r="G145" s="37"/>
      <c r="H145" s="37"/>
      <c r="I145" s="37"/>
      <c r="J145" s="39"/>
      <c r="K145" s="7"/>
      <c r="L145" s="7"/>
      <c r="M145" s="11"/>
      <c r="N145" s="7"/>
      <c r="O145" s="7"/>
      <c r="P145" s="10"/>
      <c r="Q145" s="12"/>
      <c r="R145" s="13"/>
    </row>
    <row r="146" spans="1:18" hidden="1" x14ac:dyDescent="0.25">
      <c r="A146" s="3"/>
      <c r="B146" s="9"/>
      <c r="C146" s="6"/>
      <c r="D146" s="4"/>
      <c r="E146" s="6"/>
      <c r="F146" s="37"/>
      <c r="G146" s="37"/>
      <c r="H146" s="37"/>
      <c r="I146" s="37"/>
      <c r="J146" s="32"/>
      <c r="K146" s="7"/>
      <c r="L146" s="7"/>
      <c r="M146" s="7"/>
      <c r="N146" s="7"/>
      <c r="O146" s="7"/>
      <c r="P146" s="8"/>
      <c r="Q146" s="8"/>
      <c r="R146" s="13"/>
    </row>
    <row r="147" spans="1:18" hidden="1" x14ac:dyDescent="0.25">
      <c r="A147" s="3"/>
      <c r="B147" s="2"/>
      <c r="C147" s="6"/>
      <c r="D147" s="4"/>
      <c r="E147" s="37"/>
      <c r="F147" s="37"/>
      <c r="G147" s="37"/>
      <c r="H147" s="37"/>
      <c r="I147" s="37"/>
      <c r="J147" s="39"/>
      <c r="K147" s="7"/>
      <c r="L147" s="7"/>
      <c r="M147" s="7"/>
      <c r="N147" s="7"/>
      <c r="O147" s="7"/>
      <c r="P147" s="8"/>
      <c r="Q147" s="8"/>
      <c r="R147" s="13"/>
    </row>
    <row r="148" spans="1:18" hidden="1" x14ac:dyDescent="0.25">
      <c r="A148" s="3"/>
      <c r="B148" s="9"/>
      <c r="C148" s="6"/>
      <c r="D148" s="4"/>
      <c r="E148" s="37"/>
      <c r="F148" s="37"/>
      <c r="G148" s="37"/>
      <c r="H148" s="37"/>
      <c r="I148" s="37"/>
      <c r="J148" s="39"/>
      <c r="K148" s="7"/>
      <c r="L148" s="7"/>
      <c r="M148" s="7"/>
      <c r="N148" s="7"/>
      <c r="O148" s="7"/>
      <c r="P148" s="8"/>
      <c r="Q148" s="8"/>
      <c r="R148" s="13"/>
    </row>
    <row r="149" spans="1:18" hidden="1" x14ac:dyDescent="0.25">
      <c r="A149" s="3"/>
      <c r="B149" s="9"/>
      <c r="C149" s="6"/>
      <c r="D149" s="4"/>
      <c r="E149" s="37"/>
      <c r="F149" s="37"/>
      <c r="G149" s="37"/>
      <c r="H149" s="37"/>
      <c r="I149" s="37"/>
      <c r="J149" s="39"/>
      <c r="K149" s="7"/>
      <c r="L149" s="7"/>
      <c r="M149" s="7"/>
      <c r="N149" s="7"/>
      <c r="O149" s="7"/>
      <c r="P149" s="8"/>
      <c r="Q149" s="8"/>
      <c r="R149" s="13"/>
    </row>
    <row r="150" spans="1:18" hidden="1" x14ac:dyDescent="0.25">
      <c r="A150" s="3"/>
      <c r="B150" s="9"/>
      <c r="C150" s="6"/>
      <c r="D150" s="10"/>
      <c r="E150" s="6"/>
      <c r="F150" s="6"/>
      <c r="G150" s="6"/>
      <c r="H150" s="6"/>
      <c r="I150" s="6"/>
      <c r="J150" s="35"/>
      <c r="K150" s="7"/>
      <c r="L150" s="7"/>
      <c r="M150" s="7"/>
      <c r="N150" s="7"/>
      <c r="O150" s="7"/>
      <c r="P150" s="8"/>
      <c r="Q150" s="8"/>
      <c r="R150" s="13"/>
    </row>
    <row r="151" spans="1:18" hidden="1" x14ac:dyDescent="0.25">
      <c r="A151" s="3"/>
      <c r="B151" s="9"/>
      <c r="C151" s="6"/>
      <c r="D151" s="4"/>
      <c r="E151" s="6"/>
      <c r="F151" s="6"/>
      <c r="G151" s="6"/>
      <c r="H151" s="6"/>
      <c r="I151" s="6"/>
      <c r="J151" s="32"/>
      <c r="K151" s="7"/>
      <c r="L151" s="7"/>
      <c r="M151" s="7"/>
      <c r="N151" s="7"/>
      <c r="O151" s="7"/>
      <c r="P151" s="8"/>
      <c r="Q151" s="8"/>
      <c r="R151" s="13"/>
    </row>
    <row r="152" spans="1:18" hidden="1" x14ac:dyDescent="0.25">
      <c r="A152" s="3"/>
      <c r="B152" s="9"/>
      <c r="C152" s="6"/>
      <c r="D152" s="4"/>
      <c r="E152" s="37"/>
      <c r="F152" s="37"/>
      <c r="G152" s="37"/>
      <c r="H152" s="37"/>
      <c r="I152" s="37"/>
      <c r="J152" s="4"/>
      <c r="K152" s="7"/>
      <c r="L152" s="7"/>
      <c r="M152" s="11"/>
      <c r="N152" s="7"/>
      <c r="O152" s="7"/>
      <c r="P152" s="10"/>
      <c r="Q152" s="8"/>
      <c r="R152" s="13"/>
    </row>
    <row r="153" spans="1:18" hidden="1" x14ac:dyDescent="0.25">
      <c r="A153" s="3"/>
      <c r="B153" s="9"/>
      <c r="C153" s="6"/>
      <c r="D153" s="4"/>
      <c r="E153" s="37"/>
      <c r="F153" s="37"/>
      <c r="G153" s="37"/>
      <c r="H153" s="37"/>
      <c r="I153" s="37"/>
      <c r="J153" s="32"/>
      <c r="K153" s="7"/>
      <c r="L153" s="7"/>
      <c r="M153" s="7"/>
      <c r="N153" s="7"/>
      <c r="O153" s="7"/>
      <c r="P153" s="8"/>
      <c r="Q153" s="8"/>
      <c r="R153" s="13"/>
    </row>
    <row r="154" spans="1:18" hidden="1" x14ac:dyDescent="0.25">
      <c r="A154" s="3"/>
      <c r="B154" s="9"/>
      <c r="C154" s="6"/>
      <c r="D154" s="4"/>
      <c r="E154" s="37"/>
      <c r="F154" s="37"/>
      <c r="G154" s="37"/>
      <c r="H154" s="37"/>
      <c r="I154" s="37"/>
      <c r="J154" s="32"/>
      <c r="K154" s="7"/>
      <c r="L154" s="7"/>
      <c r="M154" s="7"/>
      <c r="N154" s="7"/>
      <c r="O154" s="7"/>
      <c r="P154" s="8"/>
      <c r="Q154" s="8"/>
      <c r="R154" s="13"/>
    </row>
    <row r="155" spans="1:18" hidden="1" x14ac:dyDescent="0.25">
      <c r="A155" s="3"/>
      <c r="B155" s="9"/>
      <c r="C155" s="6"/>
      <c r="D155" s="4"/>
      <c r="E155" s="42"/>
      <c r="F155" s="37"/>
      <c r="G155" s="37"/>
      <c r="H155" s="37"/>
      <c r="I155" s="37"/>
      <c r="J155" s="39"/>
      <c r="K155" s="7"/>
      <c r="L155" s="7"/>
      <c r="M155" s="11"/>
      <c r="N155" s="7"/>
      <c r="O155" s="7"/>
      <c r="P155" s="10"/>
      <c r="Q155" s="12"/>
      <c r="R155" s="13"/>
    </row>
    <row r="156" spans="1:18" hidden="1" x14ac:dyDescent="0.25">
      <c r="A156" s="3"/>
      <c r="B156" s="9"/>
      <c r="C156" s="6"/>
      <c r="D156" s="4"/>
      <c r="E156" s="37"/>
      <c r="F156" s="37"/>
      <c r="G156" s="37"/>
      <c r="H156" s="37"/>
      <c r="I156" s="37"/>
      <c r="J156" s="39"/>
      <c r="K156" s="7"/>
      <c r="L156" s="7"/>
      <c r="M156" s="7"/>
      <c r="N156" s="7"/>
      <c r="O156" s="7"/>
      <c r="P156" s="4"/>
      <c r="Q156" s="8"/>
      <c r="R156" s="13"/>
    </row>
    <row r="157" spans="1:18" hidden="1" x14ac:dyDescent="0.25">
      <c r="A157" s="3"/>
      <c r="B157" s="9"/>
      <c r="C157" s="6"/>
      <c r="D157" s="4"/>
      <c r="E157" s="6"/>
      <c r="F157" s="37"/>
      <c r="G157" s="37"/>
      <c r="H157" s="37"/>
      <c r="I157" s="37"/>
      <c r="J157" s="4"/>
      <c r="K157" s="7"/>
      <c r="L157" s="7"/>
      <c r="M157" s="7"/>
      <c r="N157" s="7"/>
      <c r="O157" s="7"/>
      <c r="P157" s="4"/>
      <c r="Q157" s="8"/>
      <c r="R157" s="13"/>
    </row>
    <row r="158" spans="1:18" hidden="1" x14ac:dyDescent="0.25">
      <c r="A158" s="3"/>
      <c r="B158" s="9"/>
      <c r="C158" s="6"/>
      <c r="D158" s="4"/>
      <c r="E158" s="37"/>
      <c r="F158" s="37"/>
      <c r="G158" s="37"/>
      <c r="H158" s="37"/>
      <c r="I158" s="37"/>
      <c r="J158" s="39"/>
      <c r="K158" s="7"/>
      <c r="L158" s="7"/>
      <c r="M158" s="7"/>
      <c r="N158" s="7"/>
      <c r="O158" s="7"/>
      <c r="P158" s="4"/>
      <c r="Q158" s="8"/>
      <c r="R158" s="13"/>
    </row>
    <row r="159" spans="1:18" hidden="1" x14ac:dyDescent="0.25">
      <c r="A159" s="3"/>
      <c r="B159" s="9"/>
      <c r="C159" s="6"/>
      <c r="D159" s="4"/>
      <c r="E159" s="37"/>
      <c r="F159" s="37"/>
      <c r="G159" s="37"/>
      <c r="H159" s="37"/>
      <c r="I159" s="37"/>
      <c r="J159" s="39"/>
      <c r="K159" s="7"/>
      <c r="L159" s="7"/>
      <c r="M159" s="7"/>
      <c r="N159" s="7"/>
      <c r="O159" s="7"/>
      <c r="P159" s="8"/>
      <c r="Q159" s="8"/>
      <c r="R159" s="13"/>
    </row>
    <row r="160" spans="1:18" hidden="1" x14ac:dyDescent="0.25">
      <c r="A160" s="3"/>
      <c r="B160" s="9"/>
      <c r="C160" s="6"/>
      <c r="D160" s="4"/>
      <c r="E160" s="6"/>
      <c r="F160" s="37"/>
      <c r="G160" s="37"/>
      <c r="H160" s="37"/>
      <c r="I160" s="37"/>
      <c r="J160" s="32"/>
      <c r="K160" s="7"/>
      <c r="L160" s="7"/>
      <c r="M160" s="7"/>
      <c r="N160" s="7"/>
      <c r="O160" s="7"/>
      <c r="P160" s="8"/>
      <c r="Q160" s="8"/>
      <c r="R160" s="13"/>
    </row>
    <row r="161" spans="1:18" hidden="1" x14ac:dyDescent="0.25">
      <c r="A161" s="3"/>
      <c r="B161" s="9"/>
      <c r="C161" s="6"/>
      <c r="D161" s="10"/>
      <c r="E161" s="6"/>
      <c r="F161" s="37"/>
      <c r="G161" s="37"/>
      <c r="H161" s="37"/>
      <c r="I161" s="37"/>
      <c r="J161" s="4"/>
      <c r="K161" s="11"/>
      <c r="L161" s="11"/>
      <c r="M161" s="11"/>
      <c r="N161" s="11"/>
      <c r="O161" s="11"/>
      <c r="P161" s="10"/>
      <c r="Q161" s="12"/>
      <c r="R161" s="13"/>
    </row>
    <row r="162" spans="1:18" hidden="1" x14ac:dyDescent="0.25">
      <c r="A162" s="3"/>
      <c r="B162" s="9"/>
      <c r="C162" s="6"/>
      <c r="D162" s="4"/>
      <c r="E162" s="37"/>
      <c r="F162" s="37"/>
      <c r="G162" s="37"/>
      <c r="H162" s="37"/>
      <c r="I162" s="37"/>
      <c r="J162" s="38"/>
      <c r="K162" s="7"/>
      <c r="L162" s="7"/>
      <c r="M162" s="7"/>
      <c r="N162" s="7"/>
      <c r="O162" s="7"/>
      <c r="P162" s="8"/>
      <c r="Q162" s="8"/>
      <c r="R162" s="13"/>
    </row>
    <row r="163" spans="1:18" hidden="1" x14ac:dyDescent="0.25">
      <c r="A163" s="3"/>
      <c r="B163" s="9"/>
      <c r="C163" s="6"/>
      <c r="D163" s="4"/>
      <c r="E163" s="37"/>
      <c r="F163" s="37"/>
      <c r="G163" s="37"/>
      <c r="H163" s="37"/>
      <c r="I163" s="37"/>
      <c r="J163" s="32"/>
      <c r="K163" s="7"/>
      <c r="L163" s="7"/>
      <c r="M163" s="7"/>
      <c r="N163" s="7"/>
      <c r="O163" s="7"/>
      <c r="P163" s="8"/>
      <c r="Q163" s="8"/>
      <c r="R163" s="13"/>
    </row>
    <row r="164" spans="1:18" hidden="1" x14ac:dyDescent="0.25">
      <c r="A164" s="3"/>
      <c r="B164" s="9"/>
      <c r="C164" s="6"/>
      <c r="D164" s="4"/>
      <c r="E164" s="6"/>
      <c r="F164" s="37"/>
      <c r="G164" s="37"/>
      <c r="I164" s="6"/>
      <c r="J164" s="4"/>
      <c r="K164" s="7"/>
      <c r="L164" s="7"/>
      <c r="M164" s="7"/>
      <c r="N164" s="7"/>
      <c r="O164" s="7"/>
      <c r="P164" s="8"/>
      <c r="Q164" s="8"/>
      <c r="R164" s="13"/>
    </row>
    <row r="165" spans="1:18" hidden="1" x14ac:dyDescent="0.25">
      <c r="A165" s="3"/>
      <c r="B165" s="9"/>
      <c r="C165" s="6"/>
      <c r="D165" s="4"/>
      <c r="E165" s="34"/>
      <c r="F165" s="37"/>
      <c r="G165" s="37"/>
      <c r="H165" s="37"/>
      <c r="I165" s="37"/>
      <c r="J165" s="32"/>
      <c r="K165" s="7"/>
      <c r="L165" s="7"/>
      <c r="M165" s="7"/>
      <c r="N165" s="7"/>
      <c r="O165" s="7"/>
      <c r="P165" s="8"/>
      <c r="Q165" s="8"/>
      <c r="R165" s="13"/>
    </row>
    <row r="166" spans="1:18" hidden="1" x14ac:dyDescent="0.25">
      <c r="A166" s="3"/>
      <c r="B166" s="9"/>
      <c r="C166" s="6"/>
      <c r="D166" s="4"/>
      <c r="E166" s="34"/>
      <c r="F166" s="37"/>
      <c r="G166" s="37"/>
      <c r="H166" s="37"/>
      <c r="I166" s="37"/>
      <c r="J166" s="32"/>
      <c r="K166" s="7"/>
      <c r="L166" s="7"/>
      <c r="M166" s="7"/>
      <c r="N166" s="7"/>
      <c r="O166" s="7"/>
      <c r="P166" s="8"/>
      <c r="Q166" s="8"/>
      <c r="R166" s="13"/>
    </row>
    <row r="167" spans="1:18" hidden="1" x14ac:dyDescent="0.25">
      <c r="A167" s="3"/>
      <c r="B167" s="9"/>
      <c r="C167" s="6"/>
      <c r="D167" s="4"/>
      <c r="E167" s="37"/>
      <c r="F167" s="37"/>
      <c r="G167" s="37"/>
      <c r="H167" s="37"/>
      <c r="I167" s="37"/>
      <c r="J167" s="39"/>
      <c r="K167" s="7"/>
      <c r="L167" s="7"/>
      <c r="M167" s="11"/>
      <c r="N167" s="7"/>
      <c r="O167" s="7"/>
      <c r="P167" s="10"/>
      <c r="Q167" s="12"/>
      <c r="R167" s="13"/>
    </row>
    <row r="168" spans="1:18" hidden="1" x14ac:dyDescent="0.25">
      <c r="A168" s="3"/>
      <c r="B168" s="9"/>
      <c r="C168" s="6"/>
      <c r="D168" s="4"/>
      <c r="E168" s="6"/>
      <c r="F168" s="37"/>
      <c r="G168" s="37"/>
      <c r="H168" s="37"/>
      <c r="I168" s="37"/>
      <c r="J168" s="32"/>
      <c r="K168" s="7"/>
      <c r="L168" s="7"/>
      <c r="M168" s="7"/>
      <c r="N168" s="7"/>
      <c r="O168" s="7"/>
      <c r="P168" s="8"/>
      <c r="Q168" s="8"/>
      <c r="R168" s="13"/>
    </row>
    <row r="169" spans="1:18" hidden="1" x14ac:dyDescent="0.25">
      <c r="A169" s="3"/>
      <c r="B169" s="9"/>
      <c r="C169" s="6"/>
      <c r="D169" s="10"/>
      <c r="E169" s="37"/>
      <c r="F169" s="37"/>
      <c r="G169" s="37"/>
      <c r="H169" s="37"/>
      <c r="I169" s="37"/>
      <c r="J169" s="32"/>
      <c r="K169" s="7"/>
      <c r="L169" s="7"/>
      <c r="M169" s="7"/>
      <c r="N169" s="7"/>
      <c r="O169" s="7"/>
      <c r="P169" s="8"/>
      <c r="Q169" s="8"/>
      <c r="R169" s="13"/>
    </row>
    <row r="170" spans="1:18" hidden="1" x14ac:dyDescent="0.25">
      <c r="A170" s="3"/>
      <c r="B170" s="9"/>
      <c r="C170" s="6"/>
      <c r="D170" s="4"/>
      <c r="E170" s="6"/>
      <c r="F170" s="37"/>
      <c r="G170" s="37"/>
      <c r="H170" s="37"/>
      <c r="I170" s="37"/>
      <c r="J170" s="32"/>
      <c r="K170" s="7"/>
      <c r="L170" s="7"/>
      <c r="M170" s="11"/>
      <c r="N170" s="7"/>
      <c r="O170" s="7"/>
      <c r="P170" s="10"/>
      <c r="Q170" s="8"/>
      <c r="R170" s="13"/>
    </row>
    <row r="171" spans="1:18" hidden="1" x14ac:dyDescent="0.25">
      <c r="A171" s="3"/>
      <c r="B171" s="9"/>
      <c r="C171" s="6"/>
      <c r="D171" s="10"/>
      <c r="E171" s="37"/>
      <c r="F171" s="37"/>
      <c r="G171" s="37"/>
      <c r="H171" s="37"/>
      <c r="I171" s="37"/>
      <c r="J171" s="4"/>
      <c r="K171" s="7"/>
      <c r="L171" s="7"/>
      <c r="M171" s="7"/>
      <c r="N171" s="7"/>
      <c r="O171" s="7"/>
      <c r="P171" s="8"/>
      <c r="Q171" s="8"/>
      <c r="R171" s="13"/>
    </row>
    <row r="172" spans="1:18" hidden="1" x14ac:dyDescent="0.25">
      <c r="A172" s="3"/>
      <c r="B172" s="9"/>
      <c r="C172" s="6"/>
      <c r="D172" s="4"/>
      <c r="E172" s="37"/>
      <c r="F172" s="37"/>
      <c r="G172" s="37"/>
      <c r="H172" s="37"/>
      <c r="I172" s="37"/>
      <c r="J172" s="39"/>
      <c r="K172" s="7"/>
      <c r="L172" s="7"/>
      <c r="M172" s="7"/>
      <c r="N172" s="7"/>
      <c r="O172" s="7"/>
      <c r="P172" s="8"/>
      <c r="Q172" s="8"/>
      <c r="R172" s="13"/>
    </row>
    <row r="173" spans="1:18" hidden="1" x14ac:dyDescent="0.25">
      <c r="A173" s="3"/>
      <c r="B173" s="9"/>
      <c r="C173" s="6"/>
      <c r="D173" s="10"/>
      <c r="E173" s="37"/>
      <c r="F173" s="37"/>
      <c r="G173" s="37"/>
      <c r="H173" s="37"/>
      <c r="I173" s="37"/>
      <c r="J173" s="39"/>
      <c r="K173" s="7"/>
      <c r="L173" s="7"/>
      <c r="M173" s="11"/>
      <c r="N173" s="11"/>
      <c r="O173" s="11"/>
      <c r="P173" s="10"/>
      <c r="Q173" s="12"/>
      <c r="R173" s="13"/>
    </row>
    <row r="174" spans="1:18" hidden="1" x14ac:dyDescent="0.25">
      <c r="A174" s="3"/>
      <c r="B174" s="9"/>
      <c r="C174" s="6"/>
      <c r="D174" s="4"/>
      <c r="F174" s="37"/>
      <c r="G174" s="37"/>
      <c r="H174" s="37"/>
      <c r="I174" s="37"/>
      <c r="J174" s="32"/>
      <c r="K174" s="7"/>
      <c r="L174" s="7"/>
      <c r="M174" s="7"/>
      <c r="N174" s="7"/>
      <c r="O174" s="7"/>
      <c r="P174" s="8"/>
      <c r="Q174" s="8"/>
      <c r="R174" s="13"/>
    </row>
    <row r="175" spans="1:18" hidden="1" x14ac:dyDescent="0.25">
      <c r="A175" s="3"/>
      <c r="B175" s="9"/>
      <c r="C175" s="6"/>
      <c r="D175" s="4"/>
      <c r="E175" s="6"/>
      <c r="F175" s="37"/>
      <c r="G175" s="37"/>
      <c r="H175" s="37"/>
      <c r="I175" s="6"/>
      <c r="J175" s="4"/>
      <c r="K175" s="7"/>
      <c r="L175" s="7"/>
      <c r="M175" s="11"/>
      <c r="N175" s="7"/>
      <c r="O175" s="7"/>
      <c r="P175" s="4"/>
      <c r="Q175" s="8"/>
      <c r="R175" s="13"/>
    </row>
    <row r="176" spans="1:18" hidden="1" x14ac:dyDescent="0.25">
      <c r="A176" s="3"/>
      <c r="B176" s="9"/>
      <c r="C176" s="6"/>
      <c r="D176" s="4"/>
      <c r="E176" s="37"/>
      <c r="F176" s="37"/>
      <c r="G176" s="37"/>
      <c r="H176" s="37"/>
      <c r="I176" s="37"/>
      <c r="J176" s="32"/>
      <c r="K176" s="7"/>
      <c r="L176" s="7"/>
      <c r="M176" s="7"/>
      <c r="N176" s="7"/>
      <c r="O176" s="7"/>
      <c r="P176" s="8"/>
      <c r="Q176" s="8"/>
      <c r="R176" s="13"/>
    </row>
    <row r="177" spans="1:18" hidden="1" x14ac:dyDescent="0.25">
      <c r="A177" s="3"/>
      <c r="B177" s="9"/>
      <c r="C177" s="6"/>
      <c r="D177" s="4"/>
      <c r="E177" s="37"/>
      <c r="F177" s="37"/>
      <c r="G177" s="37"/>
      <c r="H177" s="37"/>
      <c r="I177" s="37"/>
      <c r="J177" s="39"/>
      <c r="K177" s="7"/>
      <c r="L177" s="7"/>
      <c r="M177" s="7"/>
      <c r="N177" s="7"/>
      <c r="O177" s="7"/>
      <c r="P177" s="8"/>
      <c r="Q177" s="8"/>
      <c r="R177" s="13"/>
    </row>
    <row r="178" spans="1:18" hidden="1" x14ac:dyDescent="0.25">
      <c r="A178" s="3"/>
      <c r="B178" s="9"/>
      <c r="C178" s="6"/>
      <c r="D178" s="4"/>
      <c r="E178" s="6"/>
      <c r="F178" s="6"/>
      <c r="G178" s="6"/>
      <c r="H178" s="37"/>
      <c r="I178" s="37"/>
      <c r="J178" s="4"/>
      <c r="K178" s="7"/>
      <c r="L178" s="7"/>
      <c r="M178" s="7"/>
      <c r="N178" s="7"/>
      <c r="O178" s="7"/>
      <c r="P178" s="8"/>
      <c r="Q178" s="8"/>
      <c r="R178" s="13"/>
    </row>
    <row r="179" spans="1:18" hidden="1" x14ac:dyDescent="0.25">
      <c r="A179" s="3"/>
      <c r="B179" s="9"/>
      <c r="C179" s="6"/>
      <c r="D179" s="4"/>
      <c r="E179" s="6"/>
      <c r="F179" s="37"/>
      <c r="G179" s="37"/>
      <c r="H179" s="37"/>
      <c r="I179" s="37"/>
      <c r="J179" s="32"/>
      <c r="K179" s="7"/>
      <c r="L179" s="7"/>
      <c r="M179" s="11"/>
      <c r="N179" s="7"/>
      <c r="O179" s="7"/>
      <c r="P179" s="10"/>
      <c r="Q179" s="12"/>
      <c r="R179" s="13"/>
    </row>
    <row r="180" spans="1:18" hidden="1" x14ac:dyDescent="0.25">
      <c r="A180" s="3"/>
      <c r="B180" s="9"/>
      <c r="C180" s="6"/>
      <c r="D180" s="4"/>
      <c r="E180" s="37"/>
      <c r="F180" s="37"/>
      <c r="G180" s="37"/>
      <c r="H180" s="37"/>
      <c r="I180" s="37"/>
      <c r="J180" s="32"/>
      <c r="K180" s="7"/>
      <c r="L180" s="7"/>
      <c r="M180" s="7"/>
      <c r="N180" s="7"/>
      <c r="O180" s="7"/>
      <c r="P180" s="4"/>
      <c r="Q180" s="8"/>
      <c r="R180" s="13"/>
    </row>
    <row r="181" spans="1:18" hidden="1" x14ac:dyDescent="0.25">
      <c r="A181" s="3"/>
      <c r="B181" s="9"/>
      <c r="C181" s="6"/>
      <c r="D181" s="10"/>
      <c r="E181" s="6"/>
      <c r="F181" s="6"/>
      <c r="G181" s="6"/>
      <c r="H181" s="6"/>
      <c r="I181" s="6"/>
      <c r="J181" s="32"/>
      <c r="K181" s="7"/>
      <c r="L181" s="7"/>
      <c r="M181" s="7"/>
      <c r="N181" s="7"/>
      <c r="O181" s="7"/>
      <c r="P181" s="8"/>
      <c r="Q181" s="8"/>
      <c r="R181" s="13"/>
    </row>
    <row r="182" spans="1:18" hidden="1" x14ac:dyDescent="0.25">
      <c r="A182" s="3"/>
      <c r="B182" s="9"/>
      <c r="C182" s="6"/>
      <c r="D182" s="4"/>
      <c r="E182" s="37"/>
      <c r="F182" s="37"/>
      <c r="G182" s="37"/>
      <c r="H182" s="37"/>
      <c r="I182" s="37"/>
      <c r="J182" s="32"/>
      <c r="K182" s="7"/>
      <c r="L182" s="7"/>
      <c r="M182" s="7"/>
      <c r="N182" s="7"/>
      <c r="O182" s="7"/>
      <c r="P182" s="8"/>
      <c r="Q182" s="8"/>
      <c r="R182" s="13"/>
    </row>
    <row r="183" spans="1:18" hidden="1" x14ac:dyDescent="0.25">
      <c r="A183" s="3"/>
      <c r="B183" s="9"/>
      <c r="C183" s="6"/>
      <c r="D183" s="10"/>
      <c r="E183" s="37"/>
      <c r="F183" s="37"/>
      <c r="G183" s="37"/>
      <c r="H183" s="37"/>
      <c r="I183" s="37"/>
      <c r="J183" s="39"/>
      <c r="K183" s="7"/>
      <c r="L183" s="7"/>
      <c r="M183" s="7"/>
      <c r="N183" s="7"/>
      <c r="O183" s="7"/>
      <c r="P183" s="8"/>
      <c r="Q183" s="8"/>
      <c r="R183" s="13"/>
    </row>
    <row r="184" spans="1:18" hidden="1" x14ac:dyDescent="0.25">
      <c r="A184" s="3"/>
      <c r="B184" s="9"/>
      <c r="C184" s="6"/>
      <c r="D184" s="4"/>
      <c r="E184" s="36"/>
      <c r="F184" s="37"/>
      <c r="G184" s="37"/>
      <c r="H184" s="37"/>
      <c r="I184" s="37"/>
      <c r="J184" s="10"/>
      <c r="K184" s="7"/>
      <c r="L184" s="7"/>
      <c r="M184" s="7"/>
      <c r="N184" s="7"/>
      <c r="O184" s="7"/>
      <c r="P184" s="8"/>
      <c r="Q184" s="8"/>
      <c r="R184" s="13"/>
    </row>
    <row r="185" spans="1:18" hidden="1" x14ac:dyDescent="0.25">
      <c r="A185" s="3"/>
      <c r="B185" s="9"/>
      <c r="C185" s="6"/>
      <c r="D185" s="4"/>
      <c r="E185" s="6"/>
      <c r="F185" s="37"/>
      <c r="G185" s="37"/>
      <c r="H185" s="37"/>
      <c r="I185" s="37"/>
      <c r="J185" s="32"/>
      <c r="K185" s="7"/>
      <c r="L185" s="7"/>
      <c r="M185" s="11"/>
      <c r="N185" s="7"/>
      <c r="O185" s="7"/>
      <c r="P185" s="10"/>
      <c r="Q185" s="12"/>
      <c r="R185" s="13"/>
    </row>
    <row r="186" spans="1:18" hidden="1" x14ac:dyDescent="0.25">
      <c r="A186" s="3"/>
      <c r="B186" s="9"/>
      <c r="C186" s="6"/>
      <c r="D186" s="4"/>
      <c r="E186" s="37"/>
      <c r="F186" s="37"/>
      <c r="G186" s="37"/>
      <c r="H186" s="37"/>
      <c r="I186" s="37"/>
      <c r="J186" s="38"/>
      <c r="K186" s="7"/>
      <c r="L186" s="7"/>
      <c r="M186" s="7"/>
      <c r="N186" s="7"/>
      <c r="O186" s="7"/>
      <c r="P186" s="8"/>
      <c r="Q186" s="8"/>
      <c r="R186" s="13"/>
    </row>
    <row r="187" spans="1:18" hidden="1" x14ac:dyDescent="0.25">
      <c r="A187" s="3"/>
      <c r="B187" s="9"/>
      <c r="C187" s="6"/>
      <c r="D187" s="4"/>
      <c r="E187" s="6"/>
      <c r="F187" s="6"/>
      <c r="G187" s="6"/>
      <c r="H187" s="6"/>
      <c r="I187" s="6"/>
      <c r="J187" s="4"/>
      <c r="K187" s="7"/>
      <c r="L187" s="7"/>
      <c r="M187" s="7"/>
      <c r="N187" s="7"/>
      <c r="O187" s="7"/>
      <c r="P187" s="8"/>
      <c r="Q187" s="8"/>
      <c r="R187" s="13"/>
    </row>
    <row r="188" spans="1:18" hidden="1" x14ac:dyDescent="0.25">
      <c r="A188" s="3"/>
      <c r="B188" s="9"/>
      <c r="C188" s="6"/>
      <c r="D188" s="4"/>
      <c r="E188" s="6"/>
      <c r="F188" s="37"/>
      <c r="G188" s="37"/>
      <c r="H188" s="30"/>
      <c r="I188" s="37"/>
      <c r="J188" s="32"/>
      <c r="K188" s="7"/>
      <c r="L188" s="7"/>
      <c r="M188" s="7"/>
      <c r="N188" s="7"/>
      <c r="O188" s="7"/>
      <c r="P188" s="8"/>
      <c r="Q188" s="8"/>
      <c r="R188" s="13"/>
    </row>
    <row r="189" spans="1:18" hidden="1" x14ac:dyDescent="0.25">
      <c r="A189" s="3"/>
      <c r="B189" s="9"/>
      <c r="C189" s="6"/>
      <c r="D189" s="4"/>
      <c r="E189" s="40"/>
      <c r="F189" s="37"/>
      <c r="G189" s="37"/>
      <c r="H189" s="37"/>
      <c r="I189" s="37"/>
      <c r="J189" s="39"/>
      <c r="K189" s="7"/>
      <c r="L189" s="7"/>
      <c r="M189" s="7"/>
      <c r="N189" s="7"/>
      <c r="O189" s="7"/>
      <c r="P189" s="4"/>
      <c r="Q189" s="8"/>
      <c r="R189" s="13"/>
    </row>
    <row r="190" spans="1:18" hidden="1" x14ac:dyDescent="0.25">
      <c r="A190" s="3"/>
      <c r="B190" s="9"/>
      <c r="C190" s="6"/>
      <c r="D190" s="4"/>
      <c r="E190" s="37"/>
      <c r="F190" s="37"/>
      <c r="G190" s="37"/>
      <c r="H190" s="37"/>
      <c r="I190" s="37"/>
      <c r="J190" s="32"/>
      <c r="K190" s="7"/>
      <c r="L190" s="7"/>
      <c r="M190" s="11"/>
      <c r="N190" s="7"/>
      <c r="O190" s="7"/>
      <c r="P190" s="10"/>
      <c r="Q190" s="8"/>
      <c r="R190" s="13"/>
    </row>
    <row r="191" spans="1:18" hidden="1" x14ac:dyDescent="0.25">
      <c r="A191" s="3"/>
      <c r="B191" s="9"/>
      <c r="C191" s="6"/>
      <c r="D191" s="4"/>
      <c r="E191" s="37"/>
      <c r="F191" s="37"/>
      <c r="G191" s="37"/>
      <c r="H191" s="37"/>
      <c r="I191" s="37"/>
      <c r="J191" s="39"/>
      <c r="K191" s="7"/>
      <c r="L191" s="7"/>
      <c r="M191" s="11"/>
      <c r="N191" s="7"/>
      <c r="O191" s="7"/>
      <c r="P191" s="10"/>
      <c r="Q191" s="8"/>
      <c r="R191" s="13"/>
    </row>
    <row r="192" spans="1:18" hidden="1" x14ac:dyDescent="0.25">
      <c r="A192" s="3"/>
      <c r="B192" s="9"/>
      <c r="C192" s="6"/>
      <c r="D192" s="4"/>
      <c r="E192" s="6"/>
      <c r="F192" s="37"/>
      <c r="G192" s="37"/>
      <c r="H192" s="37"/>
      <c r="I192" s="37"/>
      <c r="J192" s="32"/>
      <c r="K192" s="7"/>
      <c r="L192" s="7"/>
      <c r="M192" s="7"/>
      <c r="N192" s="7"/>
      <c r="O192" s="7"/>
      <c r="P192" s="8"/>
      <c r="Q192" s="8"/>
      <c r="R192" s="13"/>
    </row>
    <row r="193" spans="1:18" hidden="1" x14ac:dyDescent="0.25">
      <c r="A193" s="3"/>
      <c r="B193" s="9"/>
      <c r="C193" s="6"/>
      <c r="D193" s="10"/>
      <c r="E193" s="37"/>
      <c r="F193" s="37"/>
      <c r="G193" s="37"/>
      <c r="H193" s="37"/>
      <c r="I193" s="37"/>
      <c r="J193" s="38"/>
      <c r="K193" s="7"/>
      <c r="L193" s="7"/>
      <c r="M193" s="7"/>
      <c r="N193" s="7"/>
      <c r="O193" s="7"/>
      <c r="P193" s="8"/>
      <c r="Q193" s="8"/>
      <c r="R193" s="13"/>
    </row>
    <row r="194" spans="1:18" hidden="1" x14ac:dyDescent="0.25">
      <c r="A194" s="3"/>
      <c r="B194" s="9"/>
      <c r="C194" s="6"/>
      <c r="D194" s="10"/>
      <c r="E194" s="6"/>
      <c r="F194" s="37"/>
      <c r="G194" s="37"/>
      <c r="H194" s="37"/>
      <c r="I194" s="37"/>
      <c r="J194" s="35"/>
      <c r="K194" s="7"/>
      <c r="L194" s="7"/>
      <c r="M194" s="7"/>
      <c r="N194" s="7"/>
      <c r="O194" s="7"/>
      <c r="P194" s="8"/>
      <c r="Q194" s="8"/>
      <c r="R194" s="13"/>
    </row>
    <row r="195" spans="1:18" hidden="1" x14ac:dyDescent="0.25">
      <c r="A195" s="3"/>
      <c r="B195" s="9"/>
      <c r="C195" s="6"/>
      <c r="D195" s="4"/>
      <c r="E195" s="37"/>
      <c r="F195" s="37"/>
      <c r="G195" s="37"/>
      <c r="H195" s="37"/>
      <c r="I195" s="37"/>
      <c r="J195" s="32"/>
      <c r="K195" s="7"/>
      <c r="L195" s="7"/>
      <c r="M195" s="7"/>
      <c r="N195" s="7"/>
      <c r="O195" s="7"/>
      <c r="P195" s="8"/>
      <c r="Q195" s="8"/>
      <c r="R195" s="13"/>
    </row>
    <row r="196" spans="1:18" hidden="1" x14ac:dyDescent="0.25">
      <c r="A196" s="3"/>
      <c r="B196" s="9"/>
      <c r="C196" s="6"/>
      <c r="D196" s="4"/>
      <c r="E196" s="37"/>
      <c r="F196" s="37"/>
      <c r="G196" s="37"/>
      <c r="H196" s="37"/>
      <c r="I196" s="37"/>
      <c r="J196" s="32"/>
      <c r="K196" s="7"/>
      <c r="L196" s="7"/>
      <c r="M196" s="7"/>
      <c r="N196" s="7"/>
      <c r="O196" s="7"/>
      <c r="P196" s="4"/>
      <c r="Q196" s="8"/>
      <c r="R196" s="13"/>
    </row>
    <row r="197" spans="1:18" hidden="1" x14ac:dyDescent="0.25">
      <c r="A197" s="3"/>
      <c r="B197" s="9"/>
      <c r="C197" s="6"/>
      <c r="D197" s="4"/>
      <c r="E197" s="6"/>
      <c r="F197" s="6"/>
      <c r="G197" s="6"/>
      <c r="H197" s="6"/>
      <c r="I197" s="6"/>
      <c r="J197" s="32"/>
      <c r="K197" s="7"/>
      <c r="L197" s="7"/>
      <c r="M197" s="11"/>
      <c r="N197" s="7"/>
      <c r="O197" s="7"/>
      <c r="P197" s="10"/>
      <c r="Q197" s="12"/>
      <c r="R197" s="13"/>
    </row>
    <row r="198" spans="1:18" hidden="1" x14ac:dyDescent="0.25">
      <c r="A198" s="3"/>
      <c r="B198" s="9"/>
      <c r="C198" s="6"/>
      <c r="D198" s="4"/>
      <c r="E198" s="37"/>
      <c r="F198" s="37"/>
      <c r="G198" s="37"/>
      <c r="H198" s="37"/>
      <c r="I198" s="37"/>
      <c r="J198" s="39"/>
      <c r="K198" s="7"/>
      <c r="L198" s="7"/>
      <c r="M198" s="11"/>
      <c r="N198" s="7"/>
      <c r="O198" s="7"/>
      <c r="P198" s="10"/>
      <c r="Q198" s="12"/>
      <c r="R198" s="13"/>
    </row>
    <row r="199" spans="1:18" hidden="1" x14ac:dyDescent="0.25">
      <c r="A199" s="3"/>
      <c r="B199" s="9"/>
      <c r="C199" s="6"/>
      <c r="D199" s="4"/>
      <c r="E199" s="37"/>
      <c r="F199" s="37"/>
      <c r="G199" s="37"/>
      <c r="H199" s="37"/>
      <c r="I199" s="37"/>
      <c r="J199" s="39"/>
      <c r="K199" s="7"/>
      <c r="L199" s="7"/>
      <c r="M199" s="7"/>
      <c r="N199" s="7"/>
      <c r="O199" s="7"/>
      <c r="P199" s="4"/>
      <c r="Q199" s="8"/>
      <c r="R199" s="13"/>
    </row>
    <row r="200" spans="1:18" hidden="1" x14ac:dyDescent="0.25">
      <c r="A200" s="3"/>
      <c r="B200" s="9"/>
      <c r="C200" s="6"/>
      <c r="D200" s="4"/>
      <c r="F200" s="37"/>
      <c r="G200" s="37"/>
      <c r="H200" s="37"/>
      <c r="I200" s="37"/>
      <c r="J200" s="32"/>
      <c r="K200" s="7"/>
      <c r="L200" s="7"/>
      <c r="M200" s="7"/>
      <c r="N200" s="7"/>
      <c r="O200" s="7"/>
      <c r="P200" s="8"/>
      <c r="Q200" s="8"/>
      <c r="R200" s="13"/>
    </row>
    <row r="201" spans="1:18" hidden="1" x14ac:dyDescent="0.25">
      <c r="A201" s="3"/>
      <c r="B201" s="9"/>
      <c r="C201" s="6"/>
      <c r="D201" s="4"/>
      <c r="E201" s="6"/>
      <c r="F201" s="37"/>
      <c r="G201" s="37"/>
      <c r="H201" s="37"/>
      <c r="I201" s="37"/>
      <c r="J201" s="4"/>
      <c r="K201" s="7"/>
      <c r="L201" s="7"/>
      <c r="M201" s="11"/>
      <c r="N201" s="7"/>
      <c r="O201" s="7"/>
      <c r="P201" s="4"/>
      <c r="Q201" s="8"/>
      <c r="R201" s="13"/>
    </row>
    <row r="202" spans="1:18" hidden="1" x14ac:dyDescent="0.25">
      <c r="A202" s="3"/>
      <c r="B202" s="9"/>
      <c r="C202" s="6"/>
      <c r="D202" s="4"/>
      <c r="E202" s="37"/>
      <c r="F202" s="37"/>
      <c r="G202" s="37"/>
      <c r="H202" s="37"/>
      <c r="I202" s="37"/>
      <c r="J202" s="32"/>
      <c r="K202" s="7"/>
      <c r="L202" s="7"/>
      <c r="M202" s="7"/>
      <c r="N202" s="7"/>
      <c r="O202" s="7"/>
      <c r="P202" s="8"/>
      <c r="Q202" s="8"/>
      <c r="R202" s="13"/>
    </row>
    <row r="203" spans="1:18" hidden="1" x14ac:dyDescent="0.25">
      <c r="A203" s="3"/>
      <c r="B203" s="9"/>
      <c r="C203" s="6"/>
      <c r="D203" s="4"/>
      <c r="E203" s="6"/>
      <c r="F203" s="6"/>
      <c r="G203" s="6"/>
      <c r="H203" s="37"/>
      <c r="I203" s="6"/>
      <c r="J203" s="4"/>
      <c r="K203" s="7"/>
      <c r="L203" s="7"/>
      <c r="M203" s="7"/>
      <c r="N203" s="7"/>
      <c r="O203" s="7"/>
      <c r="P203" s="8"/>
      <c r="Q203" s="8"/>
      <c r="R203" s="13"/>
    </row>
    <row r="204" spans="1:18" hidden="1" x14ac:dyDescent="0.25">
      <c r="A204" s="3"/>
      <c r="B204" s="9"/>
      <c r="C204" s="6"/>
      <c r="D204" s="4"/>
      <c r="E204" s="37"/>
      <c r="F204" s="37"/>
      <c r="G204" s="37"/>
      <c r="H204" s="37"/>
      <c r="I204" s="37"/>
      <c r="J204" s="32"/>
      <c r="K204" s="7"/>
      <c r="L204" s="7"/>
      <c r="M204" s="7"/>
      <c r="N204" s="7"/>
      <c r="O204" s="7"/>
      <c r="P204" s="8"/>
      <c r="Q204" s="8"/>
      <c r="R204" s="13"/>
    </row>
    <row r="205" spans="1:18" hidden="1" x14ac:dyDescent="0.25">
      <c r="A205" s="3"/>
      <c r="B205" s="9"/>
      <c r="C205" s="6"/>
      <c r="D205" s="4"/>
      <c r="E205" s="6"/>
      <c r="F205" s="37"/>
      <c r="G205" s="37"/>
      <c r="H205" s="37"/>
      <c r="I205" s="37"/>
      <c r="J205" s="4"/>
      <c r="K205" s="7"/>
      <c r="L205" s="7"/>
      <c r="M205" s="11"/>
      <c r="N205" s="7"/>
      <c r="O205" s="7"/>
      <c r="P205" s="4"/>
      <c r="Q205" s="8"/>
      <c r="R205" s="13"/>
    </row>
    <row r="206" spans="1:18" hidden="1" x14ac:dyDescent="0.25">
      <c r="A206" s="3"/>
      <c r="B206" s="9"/>
      <c r="C206" s="6"/>
      <c r="D206" s="4"/>
      <c r="E206" s="37"/>
      <c r="F206" s="37"/>
      <c r="G206" s="37"/>
      <c r="H206" s="37"/>
      <c r="I206" s="37"/>
      <c r="J206" s="32"/>
      <c r="K206" s="7"/>
      <c r="L206" s="7"/>
      <c r="M206" s="11"/>
      <c r="N206" s="7"/>
      <c r="O206" s="7"/>
      <c r="P206" s="4"/>
      <c r="Q206" s="8"/>
      <c r="R206" s="13"/>
    </row>
    <row r="207" spans="1:18" hidden="1" x14ac:dyDescent="0.25">
      <c r="A207" s="3"/>
      <c r="B207" s="9"/>
      <c r="C207" s="6"/>
      <c r="D207" s="4"/>
      <c r="E207" s="40"/>
      <c r="F207" s="37"/>
      <c r="G207" s="37"/>
      <c r="H207" s="37"/>
      <c r="I207" s="37"/>
      <c r="J207" s="39"/>
      <c r="K207" s="7"/>
      <c r="L207" s="7"/>
      <c r="M207" s="7"/>
      <c r="N207" s="7"/>
      <c r="O207" s="7"/>
      <c r="P207" s="4"/>
      <c r="Q207" s="8"/>
      <c r="R207" s="13"/>
    </row>
    <row r="208" spans="1:18" hidden="1" x14ac:dyDescent="0.25">
      <c r="A208" s="3"/>
      <c r="B208" s="9"/>
      <c r="C208" s="6"/>
      <c r="D208" s="10"/>
      <c r="E208" s="37"/>
      <c r="F208" s="37"/>
      <c r="G208" s="37"/>
      <c r="H208" s="37"/>
      <c r="I208" s="37"/>
      <c r="J208" s="38"/>
      <c r="K208" s="7"/>
      <c r="L208" s="7"/>
      <c r="M208" s="7"/>
      <c r="N208" s="7"/>
      <c r="O208" s="7"/>
      <c r="P208" s="8"/>
      <c r="Q208" s="8"/>
      <c r="R208" s="13"/>
    </row>
    <row r="209" spans="1:18" hidden="1" x14ac:dyDescent="0.25">
      <c r="A209" s="3"/>
      <c r="B209" s="9"/>
      <c r="C209" s="6"/>
      <c r="D209" s="4"/>
      <c r="E209" s="3"/>
      <c r="F209" s="6"/>
      <c r="G209" s="6"/>
      <c r="H209" s="37"/>
      <c r="I209" s="6"/>
      <c r="J209" s="4"/>
      <c r="K209" s="7"/>
      <c r="L209" s="7"/>
      <c r="M209" s="11"/>
      <c r="N209" s="7"/>
      <c r="O209" s="7"/>
      <c r="P209" s="10"/>
      <c r="Q209" s="12"/>
      <c r="R209" s="13"/>
    </row>
    <row r="210" spans="1:18" hidden="1" x14ac:dyDescent="0.25">
      <c r="A210" s="3"/>
      <c r="B210" s="9"/>
      <c r="C210" s="6"/>
      <c r="D210" s="4"/>
      <c r="E210" s="3"/>
      <c r="F210" s="6"/>
      <c r="G210" s="6"/>
      <c r="I210" s="6"/>
      <c r="J210" s="35"/>
      <c r="K210" s="7"/>
      <c r="L210" s="7"/>
      <c r="M210" s="7"/>
      <c r="N210" s="7"/>
      <c r="O210" s="7"/>
      <c r="P210" s="8"/>
      <c r="Q210" s="8"/>
      <c r="R210" s="13"/>
    </row>
    <row r="211" spans="1:18" hidden="1" x14ac:dyDescent="0.25">
      <c r="A211" s="3"/>
      <c r="B211" s="9"/>
      <c r="C211" s="6"/>
      <c r="D211" s="4"/>
      <c r="E211" s="34"/>
      <c r="F211" s="37"/>
      <c r="G211" s="37"/>
      <c r="H211" s="37"/>
      <c r="I211" s="37"/>
      <c r="J211" s="32"/>
      <c r="K211" s="7"/>
      <c r="L211" s="7"/>
      <c r="M211" s="11"/>
      <c r="N211" s="7"/>
      <c r="O211" s="7"/>
      <c r="P211" s="10"/>
      <c r="Q211" s="8"/>
      <c r="R211" s="13"/>
    </row>
    <row r="212" spans="1:18" hidden="1" x14ac:dyDescent="0.25">
      <c r="A212" s="3"/>
      <c r="B212" s="9"/>
      <c r="C212" s="6"/>
      <c r="D212" s="4"/>
      <c r="E212" s="37"/>
      <c r="F212" s="37"/>
      <c r="G212" s="37"/>
      <c r="H212" s="37"/>
      <c r="I212" s="37"/>
      <c r="J212" s="39"/>
      <c r="K212" s="7"/>
      <c r="L212" s="7"/>
      <c r="M212" s="7"/>
      <c r="N212" s="7"/>
      <c r="O212" s="7"/>
      <c r="P212" s="8"/>
      <c r="Q212" s="8"/>
      <c r="R212" s="13"/>
    </row>
    <row r="213" spans="1:18" hidden="1" x14ac:dyDescent="0.25">
      <c r="A213" s="3"/>
      <c r="B213" s="9"/>
      <c r="C213" s="6"/>
      <c r="D213" s="4"/>
      <c r="E213" s="6"/>
      <c r="F213" s="6"/>
      <c r="G213" s="6"/>
      <c r="H213" s="6"/>
      <c r="I213" s="6"/>
      <c r="J213" s="35"/>
      <c r="K213" s="7"/>
      <c r="L213" s="7"/>
      <c r="M213" s="7"/>
      <c r="N213" s="7"/>
      <c r="O213" s="7"/>
      <c r="P213" s="8"/>
      <c r="Q213" s="8"/>
      <c r="R213" s="13"/>
    </row>
    <row r="214" spans="1:18" hidden="1" x14ac:dyDescent="0.25">
      <c r="A214" s="3"/>
      <c r="B214" s="9"/>
      <c r="C214" s="6"/>
      <c r="D214" s="10"/>
      <c r="E214" s="6"/>
      <c r="F214" s="37"/>
      <c r="G214" s="37"/>
      <c r="H214" s="37"/>
      <c r="I214" s="37"/>
      <c r="J214" s="35"/>
      <c r="K214" s="7"/>
      <c r="L214" s="7"/>
      <c r="M214" s="7"/>
      <c r="N214" s="7"/>
      <c r="O214" s="7"/>
      <c r="P214" s="8"/>
      <c r="Q214" s="8"/>
      <c r="R214" s="13"/>
    </row>
    <row r="215" spans="1:18" hidden="1" x14ac:dyDescent="0.25">
      <c r="A215" s="3"/>
      <c r="B215" s="9"/>
      <c r="C215" s="6"/>
      <c r="D215" s="4"/>
      <c r="E215" s="6"/>
      <c r="F215" s="37"/>
      <c r="G215" s="37"/>
      <c r="H215" s="37"/>
      <c r="I215" s="37"/>
      <c r="J215" s="10"/>
      <c r="K215" s="7"/>
      <c r="L215" s="7"/>
      <c r="M215" s="7"/>
      <c r="N215" s="7"/>
      <c r="O215" s="7"/>
      <c r="P215" s="8"/>
      <c r="Q215" s="8"/>
      <c r="R215" s="13"/>
    </row>
    <row r="216" spans="1:18" hidden="1" x14ac:dyDescent="0.25">
      <c r="A216" s="3"/>
      <c r="B216" s="9"/>
      <c r="C216" s="6"/>
      <c r="D216" s="4"/>
      <c r="E216" s="37"/>
      <c r="F216" s="37"/>
      <c r="G216" s="37"/>
      <c r="H216" s="37"/>
      <c r="I216" s="37"/>
      <c r="J216" s="39"/>
      <c r="K216" s="7"/>
      <c r="L216" s="7"/>
      <c r="M216" s="7"/>
      <c r="N216" s="7"/>
      <c r="O216" s="7"/>
      <c r="P216" s="4"/>
      <c r="Q216" s="8"/>
      <c r="R216" s="13"/>
    </row>
    <row r="217" spans="1:18" hidden="1" x14ac:dyDescent="0.25">
      <c r="A217" s="3"/>
      <c r="B217" s="9"/>
      <c r="C217" s="6"/>
      <c r="D217" s="4"/>
      <c r="E217" s="6"/>
      <c r="F217" s="37"/>
      <c r="G217" s="37"/>
      <c r="H217" s="37"/>
      <c r="I217" s="6"/>
      <c r="J217" s="4"/>
      <c r="K217" s="7"/>
      <c r="L217" s="7"/>
      <c r="M217" s="7"/>
      <c r="N217" s="7"/>
      <c r="O217" s="7"/>
      <c r="P217" s="8"/>
      <c r="Q217" s="8"/>
      <c r="R217" s="13"/>
    </row>
    <row r="218" spans="1:18" hidden="1" x14ac:dyDescent="0.25">
      <c r="A218" s="3"/>
      <c r="B218" s="9"/>
      <c r="C218" s="6"/>
      <c r="D218" s="4"/>
      <c r="E218" s="37"/>
      <c r="F218" s="37"/>
      <c r="G218" s="37"/>
      <c r="H218" s="37"/>
      <c r="I218" s="37"/>
      <c r="J218" s="39"/>
      <c r="K218" s="7"/>
      <c r="L218" s="7"/>
      <c r="M218" s="11"/>
      <c r="N218" s="7"/>
      <c r="O218" s="7"/>
      <c r="P218" s="10"/>
      <c r="Q218" s="12"/>
      <c r="R218" s="13"/>
    </row>
    <row r="219" spans="1:18" hidden="1" x14ac:dyDescent="0.25">
      <c r="A219" s="3"/>
      <c r="B219" s="9"/>
      <c r="C219" s="6"/>
      <c r="D219" s="4"/>
      <c r="F219" s="37"/>
      <c r="G219" s="37"/>
      <c r="H219" s="37"/>
      <c r="I219" s="37"/>
      <c r="J219" s="32"/>
      <c r="K219" s="7"/>
      <c r="L219" s="7"/>
      <c r="M219" s="7"/>
      <c r="N219" s="7"/>
      <c r="O219" s="7"/>
      <c r="P219" s="8"/>
      <c r="Q219" s="8"/>
      <c r="R219" s="13"/>
    </row>
    <row r="220" spans="1:18" hidden="1" x14ac:dyDescent="0.25">
      <c r="A220" s="3"/>
      <c r="B220" s="9"/>
      <c r="C220" s="6"/>
      <c r="D220" s="4"/>
      <c r="E220" s="6"/>
      <c r="F220" s="37"/>
      <c r="G220" s="37"/>
      <c r="H220" s="37"/>
      <c r="I220" s="37"/>
      <c r="J220" s="4"/>
      <c r="K220" s="7"/>
      <c r="L220" s="7"/>
      <c r="M220" s="11"/>
      <c r="N220" s="7"/>
      <c r="O220" s="7"/>
      <c r="P220" s="4"/>
      <c r="Q220" s="8"/>
      <c r="R220" s="13"/>
    </row>
    <row r="221" spans="1:18" hidden="1" x14ac:dyDescent="0.25">
      <c r="A221" s="3"/>
      <c r="B221" s="9"/>
      <c r="C221" s="6"/>
      <c r="D221" s="4"/>
      <c r="E221" s="6"/>
      <c r="F221" s="6"/>
      <c r="G221" s="6"/>
      <c r="H221" s="6"/>
      <c r="I221" s="6"/>
      <c r="J221" s="4"/>
      <c r="K221" s="7"/>
      <c r="L221" s="7"/>
      <c r="M221" s="7"/>
      <c r="N221" s="7"/>
      <c r="O221" s="7"/>
      <c r="P221" s="8"/>
      <c r="Q221" s="8"/>
      <c r="R221" s="13"/>
    </row>
    <row r="222" spans="1:18" hidden="1" x14ac:dyDescent="0.25">
      <c r="A222" s="3"/>
      <c r="B222" s="9"/>
      <c r="C222" s="6"/>
      <c r="D222" s="4"/>
      <c r="E222" s="6"/>
      <c r="F222" s="37"/>
      <c r="G222" s="37"/>
      <c r="H222" s="37"/>
      <c r="I222" s="37"/>
      <c r="J222" s="32"/>
      <c r="K222" s="7"/>
      <c r="L222" s="7"/>
      <c r="M222" s="11"/>
      <c r="N222" s="7"/>
      <c r="O222" s="7"/>
      <c r="P222" s="4"/>
      <c r="Q222" s="8"/>
      <c r="R222" s="13"/>
    </row>
    <row r="223" spans="1:18" hidden="1" x14ac:dyDescent="0.25">
      <c r="A223" s="3"/>
      <c r="B223" s="9"/>
      <c r="C223" s="6"/>
      <c r="D223" s="4"/>
      <c r="E223" s="37"/>
      <c r="F223" s="37"/>
      <c r="G223" s="37"/>
      <c r="H223" s="37"/>
      <c r="I223" s="37"/>
      <c r="J223" s="39"/>
      <c r="K223" s="7"/>
      <c r="L223" s="7"/>
      <c r="M223" s="7"/>
      <c r="N223" s="7"/>
      <c r="O223" s="7"/>
      <c r="P223" s="8"/>
      <c r="Q223" s="8"/>
      <c r="R223" s="13"/>
    </row>
    <row r="224" spans="1:18" hidden="1" x14ac:dyDescent="0.25">
      <c r="A224" s="3"/>
      <c r="B224" s="9"/>
      <c r="C224" s="6"/>
      <c r="D224" s="4"/>
      <c r="E224" s="37"/>
      <c r="F224" s="37"/>
      <c r="G224" s="37"/>
      <c r="H224" s="37"/>
      <c r="I224" s="37"/>
      <c r="J224" s="39"/>
      <c r="K224" s="7"/>
      <c r="L224" s="7"/>
      <c r="M224" s="11"/>
      <c r="N224" s="7"/>
      <c r="O224" s="7"/>
      <c r="P224" s="10"/>
      <c r="Q224" s="12"/>
      <c r="R224" s="13"/>
    </row>
    <row r="225" spans="1:18" hidden="1" x14ac:dyDescent="0.25">
      <c r="A225" s="3"/>
      <c r="B225" s="9"/>
      <c r="C225" s="6"/>
      <c r="D225" s="4"/>
      <c r="E225" s="37"/>
      <c r="F225" s="37"/>
      <c r="G225" s="37"/>
      <c r="H225" s="37"/>
      <c r="I225" s="37"/>
      <c r="J225" s="39"/>
      <c r="K225" s="7"/>
      <c r="L225" s="7"/>
      <c r="M225" s="7"/>
      <c r="N225" s="7"/>
      <c r="O225" s="7"/>
      <c r="P225" s="8"/>
      <c r="Q225" s="8"/>
      <c r="R225" s="13"/>
    </row>
    <row r="226" spans="1:18" hidden="1" x14ac:dyDescent="0.25">
      <c r="A226" s="3"/>
      <c r="B226" s="9"/>
      <c r="C226" s="6"/>
      <c r="D226" s="4"/>
      <c r="E226" s="37"/>
      <c r="F226" s="37"/>
      <c r="G226" s="37"/>
      <c r="H226" s="37"/>
      <c r="I226" s="37"/>
      <c r="J226" s="39"/>
      <c r="K226" s="7"/>
      <c r="L226" s="7"/>
      <c r="M226" s="7"/>
      <c r="N226" s="7"/>
      <c r="O226" s="7"/>
      <c r="P226" s="4"/>
      <c r="Q226" s="8"/>
      <c r="R226" s="13"/>
    </row>
    <row r="227" spans="1:18" hidden="1" x14ac:dyDescent="0.25">
      <c r="A227" s="3"/>
      <c r="B227" s="9"/>
      <c r="C227" s="6"/>
      <c r="D227" s="4"/>
      <c r="E227" s="40"/>
      <c r="F227" s="37"/>
      <c r="G227" s="37"/>
      <c r="H227" s="37"/>
      <c r="I227" s="37"/>
      <c r="J227" s="39"/>
      <c r="K227" s="7"/>
      <c r="L227" s="7"/>
      <c r="M227" s="11"/>
      <c r="N227" s="7"/>
      <c r="O227" s="7"/>
      <c r="P227" s="10"/>
      <c r="Q227" s="8"/>
      <c r="R227" s="13"/>
    </row>
    <row r="228" spans="1:18" hidden="1" x14ac:dyDescent="0.25">
      <c r="A228" s="3"/>
      <c r="B228" s="9"/>
      <c r="C228" s="6"/>
      <c r="D228" s="4"/>
      <c r="E228" s="37"/>
      <c r="F228" s="37"/>
      <c r="G228" s="37"/>
      <c r="H228" s="37"/>
      <c r="I228" s="37"/>
      <c r="J228" s="39"/>
      <c r="K228" s="7"/>
      <c r="L228" s="7"/>
      <c r="M228" s="7"/>
      <c r="N228" s="7"/>
      <c r="O228" s="7"/>
      <c r="P228" s="4"/>
      <c r="Q228" s="8"/>
      <c r="R228" s="13"/>
    </row>
    <row r="229" spans="1:18" hidden="1" x14ac:dyDescent="0.25">
      <c r="A229" s="3"/>
      <c r="B229" s="9"/>
      <c r="C229" s="6"/>
      <c r="D229" s="4"/>
      <c r="E229" s="6"/>
      <c r="F229" s="37"/>
      <c r="G229" s="37"/>
      <c r="H229" s="37"/>
      <c r="I229" s="37"/>
      <c r="J229" s="4"/>
      <c r="K229" s="7"/>
      <c r="L229" s="7"/>
      <c r="M229" s="7"/>
      <c r="N229" s="7"/>
      <c r="O229" s="7"/>
      <c r="P229" s="8"/>
      <c r="Q229" s="8"/>
      <c r="R229" s="13"/>
    </row>
    <row r="230" spans="1:18" hidden="1" x14ac:dyDescent="0.25">
      <c r="A230" s="3"/>
      <c r="B230" s="9"/>
      <c r="C230" s="6"/>
      <c r="D230" s="10"/>
      <c r="E230" s="6"/>
      <c r="F230" s="37"/>
      <c r="G230" s="6"/>
      <c r="H230" s="6"/>
      <c r="I230" s="6"/>
      <c r="J230" s="10"/>
      <c r="K230" s="7"/>
      <c r="L230" s="7"/>
      <c r="M230" s="7"/>
      <c r="N230" s="7"/>
      <c r="O230" s="7"/>
      <c r="P230" s="8"/>
      <c r="Q230" s="8"/>
      <c r="R230" s="13"/>
    </row>
    <row r="231" spans="1:18" hidden="1" x14ac:dyDescent="0.25">
      <c r="A231" s="3"/>
      <c r="B231" s="9"/>
      <c r="C231" s="6"/>
      <c r="D231" s="4"/>
      <c r="E231" s="40"/>
      <c r="F231" s="37"/>
      <c r="G231" s="40"/>
      <c r="H231" s="40"/>
      <c r="I231" s="40"/>
      <c r="J231" s="39"/>
      <c r="K231" s="7"/>
      <c r="L231" s="7"/>
      <c r="M231" s="7"/>
      <c r="N231" s="7"/>
      <c r="O231" s="7"/>
      <c r="P231" s="4"/>
      <c r="Q231" s="8"/>
      <c r="R231" s="13"/>
    </row>
    <row r="232" spans="1:18" hidden="1" x14ac:dyDescent="0.25">
      <c r="A232" s="3"/>
      <c r="B232" s="2"/>
      <c r="C232" s="6"/>
      <c r="D232" s="4"/>
      <c r="E232" s="37"/>
      <c r="F232" s="37"/>
      <c r="G232" s="37"/>
      <c r="H232" s="37"/>
      <c r="I232" s="37"/>
      <c r="J232" s="39"/>
      <c r="K232" s="7"/>
      <c r="L232" s="7"/>
      <c r="M232" s="7"/>
      <c r="N232" s="7"/>
      <c r="O232" s="7"/>
      <c r="P232" s="8"/>
      <c r="Q232" s="8"/>
      <c r="R232" s="13"/>
    </row>
    <row r="233" spans="1:18" hidden="1" x14ac:dyDescent="0.25">
      <c r="A233" s="3"/>
      <c r="B233" s="9"/>
      <c r="C233" s="6"/>
      <c r="D233" s="4"/>
      <c r="E233" s="37"/>
      <c r="F233" s="37"/>
      <c r="G233" s="37"/>
      <c r="H233" s="37"/>
      <c r="I233" s="37"/>
      <c r="J233" s="4"/>
      <c r="K233" s="7"/>
      <c r="L233" s="7"/>
      <c r="M233" s="7"/>
      <c r="N233" s="7"/>
      <c r="O233" s="7"/>
      <c r="P233" s="8"/>
      <c r="Q233" s="8"/>
      <c r="R233" s="13"/>
    </row>
    <row r="234" spans="1:18" hidden="1" x14ac:dyDescent="0.25">
      <c r="A234" s="3"/>
      <c r="B234" s="9"/>
      <c r="C234" s="6"/>
      <c r="D234" s="10"/>
      <c r="E234" s="34"/>
      <c r="F234" s="37"/>
      <c r="G234" s="37"/>
      <c r="H234" s="37"/>
      <c r="I234" s="37"/>
      <c r="J234" s="4"/>
      <c r="K234" s="7"/>
      <c r="L234" s="7"/>
      <c r="M234" s="7"/>
      <c r="N234" s="7"/>
      <c r="O234" s="7"/>
      <c r="P234" s="8"/>
      <c r="Q234" s="8"/>
      <c r="R234" s="13"/>
    </row>
    <row r="235" spans="1:18" hidden="1" x14ac:dyDescent="0.25">
      <c r="A235" s="3"/>
      <c r="B235" s="9"/>
      <c r="C235" s="6"/>
      <c r="D235" s="4"/>
      <c r="E235" s="6"/>
      <c r="F235" s="37"/>
      <c r="G235" s="37"/>
      <c r="H235" s="37"/>
      <c r="I235" s="37"/>
      <c r="J235" s="4"/>
      <c r="K235" s="7"/>
      <c r="L235" s="7"/>
      <c r="M235" s="7"/>
      <c r="N235" s="7"/>
      <c r="O235" s="7"/>
      <c r="P235" s="8"/>
      <c r="Q235" s="8"/>
      <c r="R235" s="13"/>
    </row>
    <row r="236" spans="1:18" hidden="1" x14ac:dyDescent="0.25">
      <c r="A236" s="3"/>
      <c r="B236" s="9"/>
      <c r="C236" s="6"/>
      <c r="D236" s="4"/>
      <c r="E236" s="6"/>
      <c r="F236" s="37"/>
      <c r="G236" s="37"/>
      <c r="H236" s="37"/>
      <c r="I236" s="37"/>
      <c r="J236" s="4"/>
      <c r="K236" s="7"/>
      <c r="L236" s="7"/>
      <c r="M236" s="29"/>
      <c r="N236" s="7"/>
      <c r="O236" s="7"/>
      <c r="P236" s="8"/>
      <c r="Q236" s="8"/>
      <c r="R236" s="13"/>
    </row>
    <row r="237" spans="1:18" hidden="1" x14ac:dyDescent="0.25">
      <c r="A237" s="3"/>
      <c r="B237" s="9"/>
      <c r="C237" s="6"/>
      <c r="D237" s="4"/>
      <c r="F237" s="37"/>
      <c r="G237" s="37"/>
      <c r="H237" s="6"/>
      <c r="I237" s="37"/>
      <c r="J237" s="4"/>
      <c r="K237" s="7"/>
      <c r="L237" s="7"/>
      <c r="M237" s="7"/>
      <c r="N237" s="7"/>
      <c r="O237" s="7"/>
      <c r="P237" s="8"/>
      <c r="Q237" s="8"/>
      <c r="R237" s="13"/>
    </row>
    <row r="238" spans="1:18" hidden="1" x14ac:dyDescent="0.25">
      <c r="A238" s="3"/>
      <c r="B238" s="9"/>
      <c r="C238" s="6"/>
      <c r="D238" s="4"/>
      <c r="E238" s="37"/>
      <c r="F238" s="37"/>
      <c r="G238" s="37"/>
      <c r="H238" s="37"/>
      <c r="I238" s="37"/>
      <c r="J238" s="39"/>
      <c r="K238" s="7"/>
      <c r="L238" s="7"/>
      <c r="M238" s="11"/>
      <c r="N238" s="7"/>
      <c r="O238" s="7"/>
      <c r="P238" s="4"/>
      <c r="Q238" s="8"/>
      <c r="R238" s="13"/>
    </row>
    <row r="239" spans="1:18" hidden="1" x14ac:dyDescent="0.25">
      <c r="A239" s="3"/>
      <c r="B239" s="9"/>
      <c r="C239" s="6"/>
      <c r="D239" s="4"/>
      <c r="E239" s="40"/>
      <c r="F239" s="37"/>
      <c r="G239" s="37"/>
      <c r="H239" s="37"/>
      <c r="I239" s="37"/>
      <c r="J239" s="39"/>
      <c r="K239" s="7"/>
      <c r="L239" s="7"/>
      <c r="M239" s="7"/>
      <c r="N239" s="7"/>
      <c r="O239" s="7"/>
      <c r="P239" s="4"/>
      <c r="Q239" s="8"/>
      <c r="R239" s="13"/>
    </row>
    <row r="240" spans="1:18" hidden="1" x14ac:dyDescent="0.25">
      <c r="A240" s="3"/>
      <c r="B240" s="9"/>
      <c r="C240" s="6"/>
      <c r="D240" s="4"/>
      <c r="E240" s="40"/>
      <c r="F240" s="37"/>
      <c r="G240" s="37"/>
      <c r="H240" s="37"/>
      <c r="I240" s="37"/>
      <c r="J240" s="39"/>
      <c r="K240" s="7"/>
      <c r="L240" s="7"/>
      <c r="M240" s="7"/>
      <c r="N240" s="7"/>
      <c r="O240" s="7"/>
      <c r="P240" s="8"/>
      <c r="Q240" s="8"/>
      <c r="R240" s="13"/>
    </row>
    <row r="241" spans="1:18" hidden="1" x14ac:dyDescent="0.25">
      <c r="A241" s="3"/>
      <c r="B241" s="9"/>
      <c r="C241" s="6"/>
      <c r="D241" s="10"/>
      <c r="E241" s="37"/>
      <c r="F241" s="37"/>
      <c r="G241" s="37"/>
      <c r="H241" s="37"/>
      <c r="I241" s="37"/>
      <c r="J241" s="39"/>
      <c r="K241" s="7"/>
      <c r="L241" s="7"/>
      <c r="M241" s="7"/>
      <c r="N241" s="7"/>
      <c r="O241" s="7"/>
      <c r="P241" s="8"/>
      <c r="Q241" s="8"/>
      <c r="R241" s="13"/>
    </row>
    <row r="242" spans="1:18" hidden="1" x14ac:dyDescent="0.25">
      <c r="A242" s="3"/>
      <c r="B242" s="9"/>
      <c r="C242" s="6"/>
      <c r="D242" s="4"/>
      <c r="E242" s="37"/>
      <c r="F242" s="37"/>
      <c r="G242" s="37"/>
      <c r="H242" s="37"/>
      <c r="I242" s="37"/>
      <c r="J242" s="39"/>
      <c r="K242" s="7"/>
      <c r="L242" s="7"/>
      <c r="M242" s="7"/>
      <c r="N242" s="7"/>
      <c r="O242" s="7"/>
      <c r="P242" s="8"/>
      <c r="Q242" s="8"/>
      <c r="R242" s="13"/>
    </row>
    <row r="243" spans="1:18" hidden="1" x14ac:dyDescent="0.25">
      <c r="A243" s="3"/>
      <c r="B243" s="9"/>
      <c r="C243" s="6"/>
      <c r="D243" s="4"/>
      <c r="E243" s="6"/>
      <c r="F243" s="37"/>
      <c r="G243" s="37"/>
      <c r="H243" s="37"/>
      <c r="I243" s="37"/>
      <c r="J243" s="32"/>
      <c r="K243" s="7"/>
      <c r="L243" s="7"/>
      <c r="M243" s="7"/>
      <c r="N243" s="7"/>
      <c r="O243" s="7"/>
      <c r="P243" s="8"/>
      <c r="Q243" s="8"/>
      <c r="R243" s="13"/>
    </row>
    <row r="244" spans="1:18" hidden="1" x14ac:dyDescent="0.25">
      <c r="A244" s="3"/>
      <c r="B244" s="9"/>
      <c r="C244" s="6"/>
      <c r="D244" s="4"/>
      <c r="E244" s="36"/>
      <c r="F244" s="37"/>
      <c r="G244" s="37"/>
      <c r="H244" s="37"/>
      <c r="I244" s="37"/>
      <c r="J244" s="39"/>
      <c r="K244" s="7"/>
      <c r="L244" s="7"/>
      <c r="M244" s="7"/>
      <c r="N244" s="7"/>
      <c r="O244" s="7"/>
      <c r="P244" s="8"/>
      <c r="Q244" s="8"/>
      <c r="R244" s="13"/>
    </row>
    <row r="245" spans="1:18" hidden="1" x14ac:dyDescent="0.25">
      <c r="A245" s="3"/>
      <c r="B245" s="9"/>
      <c r="C245" s="6"/>
      <c r="D245" s="10"/>
      <c r="E245" s="36"/>
      <c r="F245" s="37"/>
      <c r="G245" s="37"/>
      <c r="H245" s="37"/>
      <c r="I245" s="6"/>
      <c r="J245" s="35"/>
      <c r="K245" s="7"/>
      <c r="L245" s="7"/>
      <c r="M245" s="7"/>
      <c r="N245" s="7"/>
      <c r="O245" s="7"/>
      <c r="P245" s="8"/>
      <c r="Q245" s="8"/>
      <c r="R245" s="13"/>
    </row>
    <row r="246" spans="1:18" hidden="1" x14ac:dyDescent="0.25">
      <c r="A246" s="3"/>
      <c r="B246" s="9"/>
      <c r="C246" s="6"/>
      <c r="D246" s="10"/>
      <c r="E246" s="37"/>
      <c r="F246" s="37"/>
      <c r="G246" s="37"/>
      <c r="H246" s="37"/>
      <c r="I246" s="37"/>
      <c r="J246" s="39"/>
      <c r="K246" s="7"/>
      <c r="L246" s="7"/>
      <c r="M246" s="7"/>
      <c r="N246" s="7"/>
      <c r="O246" s="7"/>
      <c r="P246" s="8"/>
      <c r="Q246" s="8"/>
      <c r="R246" s="13"/>
    </row>
    <row r="247" spans="1:18" hidden="1" x14ac:dyDescent="0.25">
      <c r="A247" s="3"/>
      <c r="B247" s="9"/>
      <c r="C247" s="6"/>
      <c r="D247" s="4"/>
      <c r="E247" s="6"/>
      <c r="F247" s="6"/>
      <c r="G247" s="6"/>
      <c r="H247" s="6"/>
      <c r="I247" s="6"/>
      <c r="J247" s="4"/>
      <c r="K247" s="7"/>
      <c r="L247" s="7"/>
      <c r="M247" s="11"/>
      <c r="N247" s="7"/>
      <c r="O247" s="7"/>
      <c r="P247" s="10"/>
      <c r="Q247" s="12"/>
      <c r="R247" s="13"/>
    </row>
    <row r="248" spans="1:18" hidden="1" x14ac:dyDescent="0.25">
      <c r="A248" s="3"/>
      <c r="B248" s="9"/>
      <c r="C248" s="6"/>
      <c r="D248" s="4"/>
      <c r="E248" s="34"/>
      <c r="F248" s="37"/>
      <c r="G248" s="37"/>
      <c r="H248" s="37"/>
      <c r="I248" s="37"/>
      <c r="J248" s="32"/>
      <c r="K248" s="7"/>
      <c r="L248" s="7"/>
      <c r="M248" s="11"/>
      <c r="N248" s="7"/>
      <c r="O248" s="7"/>
      <c r="P248" s="10"/>
      <c r="Q248" s="12"/>
      <c r="R248" s="13"/>
    </row>
    <row r="249" spans="1:18" hidden="1" x14ac:dyDescent="0.25">
      <c r="A249" s="3"/>
      <c r="B249" s="9"/>
      <c r="C249" s="6"/>
      <c r="D249" s="4"/>
      <c r="E249" s="34"/>
      <c r="F249" s="37"/>
      <c r="G249" s="37"/>
      <c r="H249" s="37"/>
      <c r="I249" s="37"/>
      <c r="J249" s="32"/>
      <c r="K249" s="7"/>
      <c r="L249" s="7"/>
      <c r="M249" s="11"/>
      <c r="N249" s="7"/>
      <c r="O249" s="7"/>
      <c r="P249" s="4"/>
      <c r="Q249" s="8"/>
      <c r="R249" s="13"/>
    </row>
    <row r="250" spans="1:18" x14ac:dyDescent="0.25">
      <c r="A250" s="3"/>
      <c r="B250" s="9"/>
      <c r="C250" s="6"/>
      <c r="D250" s="4"/>
      <c r="E250" s="6"/>
      <c r="F250" s="37"/>
      <c r="G250" s="37"/>
      <c r="H250" s="37"/>
      <c r="I250" s="37"/>
      <c r="J250" s="32"/>
      <c r="K250" s="7"/>
      <c r="L250" s="7"/>
      <c r="M250" s="7"/>
      <c r="N250" s="7"/>
      <c r="O250" s="7"/>
      <c r="P250" s="8"/>
      <c r="Q250" s="8"/>
      <c r="R250" s="13"/>
    </row>
    <row r="251" spans="1:18" x14ac:dyDescent="0.25">
      <c r="A251" s="3"/>
      <c r="B251" s="9"/>
      <c r="C251" s="6"/>
      <c r="D251" s="4"/>
      <c r="E251" s="37"/>
      <c r="F251" s="37"/>
      <c r="G251" s="37"/>
      <c r="H251" s="37"/>
      <c r="I251" s="37"/>
      <c r="J251" s="39"/>
      <c r="K251" s="7"/>
      <c r="L251" s="7"/>
      <c r="M251" s="11"/>
      <c r="N251" s="7"/>
      <c r="O251" s="7"/>
      <c r="P251" s="10"/>
      <c r="Q251" s="12"/>
      <c r="R251" s="13"/>
    </row>
    <row r="252" spans="1:18" x14ac:dyDescent="0.25">
      <c r="A252" s="3"/>
      <c r="B252" s="9"/>
      <c r="C252" s="6"/>
      <c r="D252" s="10"/>
      <c r="E252" s="37"/>
      <c r="F252" s="37"/>
      <c r="G252" s="37"/>
      <c r="H252" s="37"/>
      <c r="I252" s="37"/>
      <c r="J252" s="39"/>
      <c r="K252" s="7"/>
      <c r="L252" s="7"/>
      <c r="M252" s="7"/>
      <c r="N252" s="7"/>
      <c r="O252" s="7"/>
      <c r="P252" s="8"/>
      <c r="Q252" s="8"/>
      <c r="R252" s="13"/>
    </row>
    <row r="253" spans="1:18" x14ac:dyDescent="0.25">
      <c r="A253" s="3"/>
      <c r="B253" s="9"/>
      <c r="C253" s="6"/>
      <c r="D253" s="10"/>
      <c r="E253" s="37"/>
      <c r="F253" s="37"/>
      <c r="G253" s="37"/>
      <c r="H253" s="37"/>
      <c r="I253" s="37"/>
      <c r="J253" s="39"/>
      <c r="K253" s="7"/>
      <c r="L253" s="7"/>
      <c r="M253" s="11"/>
      <c r="N253" s="7"/>
      <c r="O253" s="7"/>
      <c r="P253" s="10"/>
      <c r="Q253" s="12"/>
      <c r="R253" s="13"/>
    </row>
    <row r="254" spans="1:18" x14ac:dyDescent="0.25">
      <c r="A254" s="3"/>
      <c r="B254" s="9"/>
      <c r="C254" s="6"/>
      <c r="D254" s="4"/>
      <c r="E254" s="37"/>
      <c r="F254" s="37"/>
      <c r="G254" s="37"/>
      <c r="H254" s="37"/>
      <c r="I254" s="37"/>
      <c r="J254" s="32"/>
      <c r="K254" s="7"/>
      <c r="L254" s="7"/>
      <c r="M254" s="7"/>
      <c r="N254" s="7"/>
      <c r="O254" s="7"/>
      <c r="P254" s="8"/>
      <c r="Q254" s="8"/>
      <c r="R254" s="13"/>
    </row>
    <row r="255" spans="1:18" x14ac:dyDescent="0.25">
      <c r="A255" s="3"/>
      <c r="B255" s="9"/>
      <c r="C255" s="6"/>
      <c r="D255" s="10"/>
      <c r="E255" s="6"/>
      <c r="F255" s="37"/>
      <c r="G255" s="37"/>
      <c r="H255" s="37"/>
      <c r="I255" s="37"/>
      <c r="J255" s="32"/>
      <c r="K255" s="7"/>
      <c r="L255" s="11"/>
      <c r="M255" s="11"/>
      <c r="N255" s="11"/>
      <c r="O255" s="11"/>
      <c r="P255" s="10"/>
      <c r="Q255" s="12"/>
      <c r="R255" s="13"/>
    </row>
    <row r="256" spans="1:18" x14ac:dyDescent="0.25">
      <c r="A256" s="3"/>
      <c r="B256" s="9"/>
      <c r="C256" s="6"/>
      <c r="D256" s="4"/>
      <c r="E256" s="30"/>
      <c r="F256" s="6"/>
      <c r="G256" s="6"/>
      <c r="H256" s="37"/>
      <c r="I256" s="37"/>
      <c r="J256" s="32"/>
      <c r="K256" s="7"/>
      <c r="L256" s="7"/>
      <c r="M256" s="7"/>
      <c r="N256" s="7"/>
      <c r="O256" s="7"/>
      <c r="P256" s="8"/>
      <c r="Q256" s="8"/>
      <c r="R256" s="13"/>
    </row>
    <row r="257" spans="1:18" x14ac:dyDescent="0.25">
      <c r="A257" s="3"/>
      <c r="B257" s="9"/>
      <c r="C257" s="6"/>
      <c r="D257" s="4"/>
      <c r="E257" s="37"/>
      <c r="F257" s="37"/>
      <c r="G257" s="37"/>
      <c r="H257" s="37"/>
      <c r="I257" s="37"/>
      <c r="J257" s="39"/>
      <c r="K257" s="7"/>
      <c r="L257" s="7"/>
      <c r="M257" s="7"/>
      <c r="N257" s="7"/>
      <c r="O257" s="7"/>
      <c r="P257" s="8"/>
      <c r="Q257" s="8"/>
      <c r="R257" s="13"/>
    </row>
    <row r="258" spans="1:18" x14ac:dyDescent="0.25">
      <c r="A258" s="3"/>
      <c r="B258" s="9"/>
      <c r="C258" s="6"/>
      <c r="D258" s="10"/>
      <c r="E258" s="37"/>
      <c r="F258" s="37"/>
      <c r="G258" s="37"/>
      <c r="H258" s="37"/>
      <c r="I258" s="37"/>
      <c r="J258" s="39"/>
      <c r="K258" s="11"/>
      <c r="L258" s="11"/>
      <c r="M258" s="11"/>
      <c r="N258" s="11"/>
      <c r="O258" s="11"/>
      <c r="P258" s="10"/>
      <c r="Q258" s="12"/>
      <c r="R258" s="13"/>
    </row>
    <row r="259" spans="1:18" x14ac:dyDescent="0.25">
      <c r="A259" s="3"/>
      <c r="B259" s="9"/>
      <c r="C259" s="6"/>
      <c r="D259" s="4"/>
      <c r="E259" s="42"/>
      <c r="F259" s="37"/>
      <c r="G259" s="37"/>
      <c r="H259" s="37"/>
      <c r="I259" s="37"/>
      <c r="J259" s="39"/>
      <c r="K259" s="7"/>
      <c r="L259" s="7"/>
      <c r="M259" s="11"/>
      <c r="N259" s="7"/>
      <c r="O259" s="7"/>
      <c r="P259" s="4"/>
      <c r="Q259" s="8"/>
      <c r="R259" s="13"/>
    </row>
    <row r="260" spans="1:18" x14ac:dyDescent="0.25">
      <c r="A260" s="3"/>
      <c r="B260" s="9"/>
      <c r="C260" s="6"/>
      <c r="D260" s="4"/>
      <c r="E260" s="6"/>
      <c r="F260" s="37"/>
      <c r="G260" s="37"/>
      <c r="H260" s="37"/>
      <c r="I260" s="37"/>
      <c r="J260" s="32"/>
      <c r="K260" s="7"/>
      <c r="L260" s="7"/>
      <c r="M260" s="11"/>
      <c r="N260" s="7"/>
      <c r="O260" s="7"/>
      <c r="P260" s="4"/>
      <c r="Q260" s="8"/>
      <c r="R260" s="13"/>
    </row>
    <row r="261" spans="1:18" x14ac:dyDescent="0.25">
      <c r="A261" s="3"/>
      <c r="B261" s="9"/>
      <c r="C261" s="6"/>
      <c r="D261" s="4"/>
      <c r="E261" s="37"/>
      <c r="F261" s="37"/>
      <c r="G261" s="37"/>
      <c r="H261" s="37"/>
      <c r="I261" s="37"/>
      <c r="J261" s="39"/>
      <c r="K261" s="7"/>
      <c r="L261" s="7"/>
      <c r="M261" s="11"/>
      <c r="N261" s="7"/>
      <c r="O261" s="7"/>
      <c r="P261" s="4"/>
      <c r="Q261" s="8"/>
      <c r="R261" s="13"/>
    </row>
    <row r="262" spans="1:18" x14ac:dyDescent="0.25">
      <c r="A262" s="3"/>
      <c r="B262" s="9"/>
      <c r="C262" s="6"/>
      <c r="D262" s="4"/>
      <c r="E262" s="37"/>
      <c r="F262" s="37"/>
      <c r="G262" s="37"/>
      <c r="H262" s="37"/>
      <c r="I262" s="37"/>
      <c r="J262" s="32"/>
      <c r="K262" s="7"/>
      <c r="L262" s="7"/>
      <c r="M262" s="7"/>
      <c r="N262" s="7"/>
      <c r="O262" s="7"/>
      <c r="P262" s="8"/>
      <c r="Q262" s="8"/>
      <c r="R262" s="13"/>
    </row>
    <row r="263" spans="1:18" x14ac:dyDescent="0.25">
      <c r="A263" s="3"/>
      <c r="B263" s="9"/>
      <c r="C263" s="6"/>
      <c r="D263" s="4"/>
      <c r="E263" s="37"/>
      <c r="F263" s="37"/>
      <c r="G263" s="37"/>
      <c r="H263" s="37"/>
      <c r="I263" s="37"/>
      <c r="J263" s="39"/>
      <c r="K263" s="7"/>
      <c r="L263" s="7"/>
      <c r="M263" s="7"/>
      <c r="N263" s="7"/>
      <c r="O263" s="7"/>
      <c r="P263" s="8"/>
      <c r="Q263" s="8"/>
      <c r="R263" s="13"/>
    </row>
    <row r="264" spans="1:18" x14ac:dyDescent="0.25">
      <c r="A264" s="3"/>
      <c r="B264" s="9"/>
      <c r="C264" s="6"/>
      <c r="D264" s="4"/>
      <c r="E264" s="34"/>
      <c r="F264" s="37"/>
      <c r="G264" s="37"/>
      <c r="H264" s="37"/>
      <c r="I264" s="37"/>
      <c r="J264" s="32"/>
      <c r="K264" s="7"/>
      <c r="L264" s="7"/>
      <c r="M264" s="7"/>
      <c r="N264" s="7"/>
      <c r="O264" s="7"/>
      <c r="P264" s="4"/>
      <c r="Q264" s="8"/>
      <c r="R264" s="13"/>
    </row>
    <row r="265" spans="1:18" x14ac:dyDescent="0.25">
      <c r="A265" s="3"/>
      <c r="B265" s="9"/>
      <c r="C265" s="6"/>
      <c r="D265" s="4"/>
      <c r="E265" s="37"/>
      <c r="F265" s="37"/>
      <c r="G265" s="37"/>
      <c r="H265" s="37"/>
      <c r="I265" s="37"/>
      <c r="J265" s="32"/>
      <c r="K265" s="7"/>
      <c r="L265" s="7"/>
      <c r="M265" s="7"/>
      <c r="N265" s="7"/>
      <c r="O265" s="7"/>
      <c r="P265" s="4"/>
      <c r="Q265" s="8"/>
      <c r="R265" s="13"/>
    </row>
    <row r="266" spans="1:18" x14ac:dyDescent="0.25">
      <c r="A266" s="3"/>
      <c r="B266" s="9"/>
      <c r="C266" s="6"/>
      <c r="D266" s="4"/>
      <c r="E266" s="37"/>
      <c r="F266" s="37"/>
      <c r="G266" s="37"/>
      <c r="H266" s="37"/>
      <c r="I266" s="37"/>
      <c r="J266" s="32"/>
      <c r="K266" s="7"/>
      <c r="L266" s="7"/>
      <c r="M266" s="7"/>
      <c r="N266" s="7"/>
      <c r="O266" s="7"/>
      <c r="P266" s="8"/>
      <c r="Q266" s="8"/>
      <c r="R266" s="13"/>
    </row>
    <row r="267" spans="1:18" x14ac:dyDescent="0.25">
      <c r="A267" s="3"/>
      <c r="B267" s="9"/>
      <c r="C267" s="6"/>
      <c r="D267" s="4"/>
      <c r="E267" s="37"/>
      <c r="F267" s="37"/>
      <c r="G267" s="37"/>
      <c r="H267" s="37"/>
      <c r="I267" s="37"/>
      <c r="J267" s="32"/>
      <c r="K267" s="7"/>
      <c r="L267" s="7"/>
      <c r="M267" s="7"/>
      <c r="N267" s="7"/>
      <c r="O267" s="7"/>
      <c r="P267" s="8"/>
      <c r="Q267" s="8"/>
      <c r="R267" s="13"/>
    </row>
    <row r="268" spans="1:18" x14ac:dyDescent="0.25">
      <c r="A268" s="3"/>
      <c r="B268" s="9"/>
      <c r="C268" s="6"/>
      <c r="D268" s="4"/>
      <c r="E268" s="37"/>
      <c r="F268" s="37"/>
      <c r="G268" s="37"/>
      <c r="H268" s="37"/>
      <c r="I268" s="37"/>
      <c r="J268" s="32"/>
      <c r="K268" s="7"/>
      <c r="L268" s="7"/>
      <c r="M268" s="7"/>
      <c r="N268" s="7"/>
      <c r="O268" s="7"/>
      <c r="P268" s="8"/>
      <c r="Q268" s="8"/>
      <c r="R268" s="13"/>
    </row>
    <row r="269" spans="1:18" x14ac:dyDescent="0.25">
      <c r="A269" s="3"/>
      <c r="B269" s="9"/>
      <c r="C269" s="6"/>
      <c r="D269" s="4"/>
      <c r="E269" s="6"/>
      <c r="F269" s="37"/>
      <c r="G269" s="37"/>
      <c r="H269" s="37"/>
      <c r="I269" s="37"/>
      <c r="J269" s="32"/>
      <c r="K269" s="7"/>
      <c r="L269" s="7"/>
      <c r="M269" s="11"/>
      <c r="N269" s="7"/>
      <c r="O269" s="7"/>
      <c r="P269" s="10"/>
      <c r="Q269" s="12"/>
      <c r="R269" s="13"/>
    </row>
    <row r="270" spans="1:18" x14ac:dyDescent="0.25">
      <c r="A270" s="3"/>
      <c r="B270" s="9"/>
      <c r="C270" s="6"/>
      <c r="D270" s="4"/>
      <c r="F270" s="37"/>
      <c r="G270" s="37"/>
      <c r="H270" s="37"/>
      <c r="I270" s="37"/>
      <c r="J270" s="4"/>
      <c r="K270" s="7"/>
      <c r="L270" s="7"/>
      <c r="M270" s="7"/>
      <c r="N270" s="7"/>
      <c r="O270" s="7"/>
      <c r="P270" s="4"/>
      <c r="Q270" s="8"/>
      <c r="R270" s="13"/>
    </row>
    <row r="271" spans="1:18" x14ac:dyDescent="0.25">
      <c r="A271" s="3"/>
      <c r="B271" s="9"/>
      <c r="C271" s="6"/>
      <c r="D271" s="4"/>
      <c r="E271" s="37"/>
      <c r="F271" s="37"/>
      <c r="G271" s="37"/>
      <c r="H271" s="37"/>
      <c r="I271" s="37"/>
      <c r="J271" s="39"/>
      <c r="K271" s="7"/>
      <c r="L271" s="7"/>
      <c r="M271" s="11"/>
      <c r="N271" s="7"/>
      <c r="O271" s="7"/>
      <c r="P271" s="10"/>
      <c r="Q271" s="12"/>
      <c r="R271" s="13"/>
    </row>
    <row r="272" spans="1:18" x14ac:dyDescent="0.25">
      <c r="A272" s="3"/>
      <c r="B272" s="9"/>
      <c r="C272" s="6"/>
      <c r="D272" s="4"/>
      <c r="E272" s="34"/>
      <c r="F272" s="37"/>
      <c r="G272" s="37"/>
      <c r="H272" s="37"/>
      <c r="I272" s="37"/>
      <c r="J272" s="32"/>
      <c r="K272" s="7"/>
      <c r="L272" s="7"/>
      <c r="M272" s="7"/>
      <c r="N272" s="7"/>
      <c r="O272" s="7"/>
      <c r="P272" s="8"/>
      <c r="Q272" s="8"/>
      <c r="R272" s="13"/>
    </row>
    <row r="273" spans="1:18" x14ac:dyDescent="0.25">
      <c r="A273" s="3"/>
      <c r="B273" s="9"/>
      <c r="C273" s="6"/>
      <c r="D273" s="4"/>
      <c r="E273" s="6"/>
      <c r="F273" s="6"/>
      <c r="G273" s="6"/>
      <c r="H273" s="37"/>
      <c r="I273" s="37"/>
      <c r="J273" s="4"/>
      <c r="K273" s="7"/>
      <c r="L273" s="7"/>
      <c r="M273" s="11"/>
      <c r="N273" s="7"/>
      <c r="O273" s="7"/>
      <c r="P273" s="10"/>
      <c r="Q273" s="12"/>
      <c r="R273" s="13"/>
    </row>
    <row r="274" spans="1:18" x14ac:dyDescent="0.25">
      <c r="A274" s="3"/>
      <c r="B274" s="9"/>
      <c r="C274" s="6"/>
      <c r="D274" s="10"/>
      <c r="E274" s="37"/>
      <c r="F274" s="37"/>
      <c r="G274" s="37"/>
      <c r="H274" s="37"/>
      <c r="I274" s="37"/>
      <c r="J274" s="39"/>
      <c r="K274" s="7"/>
      <c r="L274" s="7"/>
      <c r="M274" s="7"/>
      <c r="N274" s="7"/>
      <c r="O274" s="7"/>
      <c r="P274" s="8"/>
      <c r="Q274" s="8"/>
      <c r="R274" s="13"/>
    </row>
    <row r="275" spans="1:18" x14ac:dyDescent="0.25">
      <c r="A275" s="3"/>
      <c r="B275" s="9"/>
      <c r="C275" s="6"/>
      <c r="D275" s="4"/>
      <c r="E275" s="37"/>
      <c r="F275" s="37"/>
      <c r="G275" s="37"/>
      <c r="H275" s="37"/>
      <c r="I275" s="37"/>
      <c r="J275" s="4"/>
      <c r="K275" s="7"/>
      <c r="L275" s="7"/>
      <c r="M275" s="7"/>
      <c r="N275" s="7"/>
      <c r="O275" s="7"/>
      <c r="P275" s="8"/>
      <c r="Q275" s="8"/>
      <c r="R275" s="13"/>
    </row>
    <row r="276" spans="1:18" x14ac:dyDescent="0.25">
      <c r="A276" s="3"/>
      <c r="B276" s="9"/>
      <c r="C276" s="6"/>
      <c r="D276" s="4"/>
      <c r="E276" s="37"/>
      <c r="F276" s="37"/>
      <c r="G276" s="37"/>
      <c r="H276" s="37"/>
      <c r="I276" s="37"/>
      <c r="J276" s="32"/>
      <c r="K276" s="7"/>
      <c r="L276" s="7"/>
      <c r="M276" s="7"/>
      <c r="N276" s="7"/>
      <c r="O276" s="7"/>
      <c r="P276" s="8"/>
      <c r="Q276" s="8"/>
      <c r="R276" s="13"/>
    </row>
    <row r="277" spans="1:18" x14ac:dyDescent="0.25">
      <c r="A277" s="3"/>
      <c r="B277" s="9"/>
      <c r="C277" s="6"/>
      <c r="D277" s="10"/>
      <c r="E277" s="6"/>
      <c r="F277" s="37"/>
      <c r="G277" s="37"/>
      <c r="H277" s="37"/>
      <c r="I277" s="37"/>
      <c r="J277" s="4"/>
      <c r="K277" s="7"/>
      <c r="L277" s="7"/>
      <c r="M277" s="11"/>
      <c r="N277" s="7"/>
      <c r="O277" s="7"/>
      <c r="P277" s="10"/>
      <c r="Q277" s="12"/>
      <c r="R277" s="13"/>
    </row>
    <row r="278" spans="1:18" x14ac:dyDescent="0.25">
      <c r="A278" s="3"/>
      <c r="B278" s="9"/>
      <c r="C278" s="6"/>
      <c r="D278" s="4"/>
      <c r="E278" s="37"/>
      <c r="F278" s="37"/>
      <c r="G278" s="37"/>
      <c r="H278" s="37"/>
      <c r="I278" s="37"/>
      <c r="J278" s="32"/>
      <c r="K278" s="7"/>
      <c r="L278" s="7"/>
      <c r="M278" s="7"/>
      <c r="N278" s="7"/>
      <c r="O278" s="7"/>
      <c r="P278" s="8"/>
      <c r="Q278" s="8"/>
      <c r="R278" s="13"/>
    </row>
    <row r="279" spans="1:18" x14ac:dyDescent="0.25">
      <c r="A279" s="3"/>
      <c r="B279" s="9"/>
      <c r="C279" s="6"/>
      <c r="D279" s="4"/>
      <c r="E279" s="42"/>
      <c r="F279" s="37"/>
      <c r="G279" s="37"/>
      <c r="H279" s="37"/>
      <c r="I279" s="37"/>
      <c r="J279" s="39"/>
      <c r="K279" s="7"/>
      <c r="L279" s="7"/>
      <c r="M279" s="7"/>
      <c r="N279" s="7"/>
      <c r="O279" s="7"/>
      <c r="P279" s="8"/>
      <c r="Q279" s="8"/>
      <c r="R279" s="13"/>
    </row>
    <row r="280" spans="1:18" x14ac:dyDescent="0.25">
      <c r="A280" s="3"/>
      <c r="B280" s="9"/>
      <c r="C280" s="6"/>
      <c r="D280" s="10"/>
      <c r="E280" s="6"/>
      <c r="F280" s="37"/>
      <c r="G280" s="37"/>
      <c r="H280" s="37"/>
      <c r="I280" s="37"/>
      <c r="J280" s="35"/>
      <c r="K280" s="7"/>
      <c r="L280" s="7"/>
      <c r="M280" s="7"/>
      <c r="N280" s="7"/>
      <c r="O280" s="7"/>
      <c r="P280" s="8"/>
      <c r="Q280" s="8"/>
      <c r="R280" s="13"/>
    </row>
    <row r="281" spans="1:18" x14ac:dyDescent="0.25">
      <c r="A281" s="3"/>
      <c r="B281" s="9"/>
      <c r="C281" s="6"/>
      <c r="D281" s="4"/>
      <c r="E281" s="6"/>
      <c r="F281" s="37"/>
      <c r="G281" s="37"/>
      <c r="H281" s="37"/>
      <c r="I281" s="37"/>
      <c r="J281" s="4"/>
      <c r="K281" s="7"/>
      <c r="L281" s="7"/>
      <c r="M281" s="11"/>
      <c r="N281" s="7"/>
      <c r="O281" s="7"/>
      <c r="P281" s="4"/>
      <c r="Q281" s="8"/>
      <c r="R281" s="13"/>
    </row>
    <row r="282" spans="1:18" x14ac:dyDescent="0.25">
      <c r="A282" s="3"/>
      <c r="B282" s="9"/>
      <c r="C282" s="6"/>
      <c r="D282" s="4"/>
      <c r="E282" s="37"/>
      <c r="F282" s="37"/>
      <c r="G282" s="37"/>
      <c r="H282" s="37"/>
      <c r="I282" s="37"/>
      <c r="J282" s="39"/>
      <c r="K282" s="7"/>
      <c r="L282" s="7"/>
      <c r="M282" s="7"/>
      <c r="N282" s="7"/>
      <c r="O282" s="7"/>
      <c r="P282" s="8"/>
      <c r="Q282" s="8"/>
      <c r="R282" s="13"/>
    </row>
    <row r="283" spans="1:18" x14ac:dyDescent="0.25">
      <c r="A283" s="3"/>
      <c r="B283" s="9"/>
      <c r="C283" s="6"/>
      <c r="D283" s="4"/>
      <c r="E283" s="37"/>
      <c r="F283" s="37"/>
      <c r="G283" s="37"/>
      <c r="H283" s="37"/>
      <c r="I283" s="37"/>
      <c r="J283" s="39"/>
      <c r="K283" s="7"/>
      <c r="L283" s="7"/>
      <c r="M283" s="11"/>
      <c r="N283" s="7"/>
      <c r="O283" s="7"/>
      <c r="P283" s="10"/>
      <c r="Q283" s="8"/>
      <c r="R283" s="13"/>
    </row>
    <row r="284" spans="1:18" x14ac:dyDescent="0.25">
      <c r="A284" s="3"/>
      <c r="B284" s="9"/>
      <c r="C284" s="6"/>
      <c r="D284" s="4"/>
      <c r="E284" s="37"/>
      <c r="F284" s="37"/>
      <c r="G284" s="37"/>
      <c r="H284" s="37"/>
      <c r="I284" s="37"/>
      <c r="J284" s="32"/>
      <c r="K284" s="7"/>
      <c r="L284" s="7"/>
      <c r="M284" s="7"/>
      <c r="N284" s="7"/>
      <c r="O284" s="7"/>
      <c r="P284" s="8"/>
      <c r="Q284" s="8"/>
      <c r="R284" s="27"/>
    </row>
    <row r="285" spans="1:18" x14ac:dyDescent="0.25">
      <c r="A285" s="3"/>
      <c r="B285" s="9"/>
      <c r="C285" s="6"/>
      <c r="D285" s="4"/>
      <c r="E285" s="37"/>
      <c r="F285" s="37"/>
      <c r="G285" s="37"/>
      <c r="H285" s="37"/>
      <c r="I285" s="37"/>
      <c r="J285" s="39"/>
      <c r="K285" s="7"/>
      <c r="L285" s="7"/>
      <c r="M285" s="7"/>
      <c r="N285" s="7"/>
      <c r="O285" s="7"/>
      <c r="P285" s="8"/>
      <c r="Q285" s="8"/>
      <c r="R285" s="13"/>
    </row>
    <row r="286" spans="1:18" x14ac:dyDescent="0.25">
      <c r="A286" s="3"/>
      <c r="B286" s="9"/>
      <c r="C286" s="6"/>
      <c r="D286" s="4"/>
      <c r="E286" s="37"/>
      <c r="F286" s="37"/>
      <c r="G286" s="37"/>
      <c r="H286" s="37"/>
      <c r="I286" s="37"/>
      <c r="J286" s="39"/>
      <c r="K286" s="7"/>
      <c r="L286" s="7"/>
      <c r="M286" s="7"/>
      <c r="N286" s="7"/>
      <c r="O286" s="7"/>
      <c r="P286" s="8"/>
      <c r="Q286" s="8"/>
      <c r="R286" s="13"/>
    </row>
    <row r="287" spans="1:18" x14ac:dyDescent="0.25">
      <c r="A287" s="3"/>
      <c r="B287" s="9"/>
      <c r="C287" s="6"/>
      <c r="D287" s="4"/>
      <c r="E287" s="37"/>
      <c r="F287" s="37"/>
      <c r="G287" s="37"/>
      <c r="H287" s="37"/>
      <c r="I287" s="37"/>
      <c r="J287" s="38"/>
      <c r="K287" s="7"/>
      <c r="L287" s="7"/>
      <c r="M287" s="7"/>
      <c r="N287" s="7"/>
      <c r="O287" s="7"/>
      <c r="P287" s="8"/>
      <c r="Q287" s="8"/>
      <c r="R287" s="13"/>
    </row>
    <row r="288" spans="1:18" x14ac:dyDescent="0.25">
      <c r="A288" s="3"/>
      <c r="B288" s="9"/>
      <c r="C288" s="6"/>
      <c r="D288" s="4"/>
      <c r="E288" s="37"/>
      <c r="F288" s="37"/>
      <c r="G288" s="37"/>
      <c r="H288" s="37"/>
      <c r="I288" s="37"/>
      <c r="J288" s="32"/>
      <c r="K288" s="7"/>
      <c r="L288" s="7"/>
      <c r="M288" s="7"/>
      <c r="N288" s="7"/>
      <c r="O288" s="7"/>
      <c r="P288" s="8"/>
      <c r="Q288" s="8"/>
      <c r="R288" s="13"/>
    </row>
    <row r="289" spans="1:18" x14ac:dyDescent="0.25">
      <c r="A289" s="3"/>
      <c r="B289" s="9"/>
      <c r="C289" s="6"/>
      <c r="D289" s="10"/>
      <c r="E289" s="30"/>
      <c r="F289" s="37"/>
      <c r="G289" s="37"/>
      <c r="H289" s="37"/>
      <c r="I289" s="37"/>
      <c r="J289" s="35"/>
      <c r="K289" s="7"/>
      <c r="L289" s="7"/>
      <c r="M289" s="7"/>
      <c r="N289" s="7"/>
      <c r="O289" s="7"/>
      <c r="P289" s="8"/>
      <c r="Q289" s="8"/>
      <c r="R289" s="13"/>
    </row>
    <row r="290" spans="1:18" x14ac:dyDescent="0.25">
      <c r="A290" s="3"/>
      <c r="B290" s="9"/>
      <c r="C290" s="6"/>
      <c r="D290" s="4"/>
      <c r="E290" s="6"/>
      <c r="F290" s="37"/>
      <c r="G290" s="37"/>
      <c r="H290" s="37"/>
      <c r="I290" s="37"/>
      <c r="J290" s="32"/>
      <c r="K290" s="7"/>
      <c r="L290" s="7"/>
      <c r="M290" s="7"/>
      <c r="N290" s="7"/>
      <c r="O290" s="7"/>
      <c r="P290" s="8"/>
      <c r="Q290" s="8"/>
      <c r="R290" s="13"/>
    </row>
    <row r="291" spans="1:18" x14ac:dyDescent="0.25">
      <c r="A291" s="3"/>
      <c r="B291" s="9"/>
      <c r="C291" s="6"/>
      <c r="D291" s="4"/>
      <c r="E291" s="37"/>
      <c r="F291" s="37"/>
      <c r="G291" s="37"/>
      <c r="H291" s="37"/>
      <c r="I291" s="37"/>
      <c r="J291" s="39"/>
      <c r="K291" s="7"/>
      <c r="L291" s="7"/>
      <c r="M291" s="7"/>
      <c r="N291" s="7"/>
      <c r="O291" s="7"/>
      <c r="P291" s="8"/>
      <c r="Q291" s="8"/>
      <c r="R291" s="13"/>
    </row>
    <row r="292" spans="1:18" x14ac:dyDescent="0.25">
      <c r="A292" s="3"/>
      <c r="B292" s="9"/>
      <c r="C292" s="6"/>
      <c r="D292" s="10"/>
      <c r="E292" s="34"/>
      <c r="F292" s="37"/>
      <c r="G292" s="37"/>
      <c r="H292" s="37"/>
      <c r="I292" s="37"/>
      <c r="J292" s="10"/>
      <c r="K292" s="7"/>
      <c r="L292" s="7"/>
      <c r="M292" s="7"/>
      <c r="N292" s="7"/>
      <c r="O292" s="7"/>
      <c r="P292" s="8"/>
      <c r="Q292" s="8"/>
      <c r="R292" s="13"/>
    </row>
    <row r="293" spans="1:18" x14ac:dyDescent="0.25">
      <c r="A293" s="3"/>
      <c r="B293" s="9"/>
      <c r="C293" s="6"/>
      <c r="D293" s="4"/>
      <c r="E293" s="37"/>
      <c r="F293" s="37"/>
      <c r="G293" s="37"/>
      <c r="H293" s="37"/>
      <c r="I293" s="37"/>
      <c r="J293" s="32"/>
      <c r="K293" s="7"/>
      <c r="L293" s="7"/>
      <c r="M293" s="7"/>
      <c r="N293" s="7"/>
      <c r="O293" s="7"/>
      <c r="P293" s="8"/>
      <c r="Q293" s="8"/>
      <c r="R293" s="13"/>
    </row>
    <row r="294" spans="1:18" x14ac:dyDescent="0.25">
      <c r="A294" s="3"/>
      <c r="B294" s="9"/>
      <c r="C294" s="6"/>
      <c r="D294" s="4"/>
      <c r="E294" s="37"/>
      <c r="F294" s="37"/>
      <c r="G294" s="37"/>
      <c r="H294" s="37"/>
      <c r="I294" s="37"/>
      <c r="J294" s="32"/>
      <c r="K294" s="7"/>
      <c r="L294" s="7"/>
      <c r="M294" s="7"/>
      <c r="N294" s="7"/>
      <c r="O294" s="7"/>
      <c r="P294" s="8"/>
      <c r="Q294" s="8"/>
      <c r="R294" s="13"/>
    </row>
    <row r="295" spans="1:18" x14ac:dyDescent="0.25">
      <c r="A295" s="3"/>
      <c r="B295" s="9"/>
      <c r="C295" s="6"/>
      <c r="D295" s="10"/>
      <c r="E295" s="37"/>
      <c r="F295" s="37"/>
      <c r="G295" s="37"/>
      <c r="H295" s="37"/>
      <c r="I295" s="37"/>
      <c r="J295" s="35"/>
      <c r="K295" s="7"/>
      <c r="L295" s="7"/>
      <c r="M295" s="7"/>
      <c r="N295" s="7"/>
      <c r="O295" s="7"/>
      <c r="P295" s="8"/>
      <c r="Q295" s="8"/>
      <c r="R295" s="13"/>
    </row>
    <row r="296" spans="1:18" x14ac:dyDescent="0.25">
      <c r="A296" s="3"/>
      <c r="B296" s="9"/>
      <c r="C296" s="6"/>
      <c r="D296" s="4"/>
      <c r="E296" s="37"/>
      <c r="F296" s="37"/>
      <c r="G296" s="37"/>
      <c r="H296" s="37"/>
      <c r="I296" s="37"/>
      <c r="J296" s="39"/>
      <c r="K296" s="7"/>
      <c r="L296" s="7"/>
      <c r="M296" s="7"/>
      <c r="N296" s="7"/>
      <c r="O296" s="7"/>
      <c r="P296" s="8"/>
      <c r="Q296" s="8"/>
      <c r="R296" s="13"/>
    </row>
    <row r="297" spans="1:18" x14ac:dyDescent="0.25">
      <c r="A297" s="3"/>
      <c r="B297" s="9"/>
      <c r="C297" s="6"/>
      <c r="D297" s="4"/>
      <c r="E297" s="37"/>
      <c r="F297" s="37"/>
      <c r="G297" s="37"/>
      <c r="H297" s="37"/>
      <c r="I297" s="37"/>
      <c r="J297" s="32"/>
      <c r="K297" s="7"/>
      <c r="L297" s="7"/>
      <c r="M297" s="11"/>
      <c r="N297" s="7"/>
      <c r="O297" s="7"/>
      <c r="P297" s="10"/>
      <c r="Q297" s="12"/>
      <c r="R297" s="13"/>
    </row>
    <row r="298" spans="1:18" x14ac:dyDescent="0.25">
      <c r="A298" s="3"/>
      <c r="B298" s="9"/>
      <c r="C298" s="6"/>
      <c r="D298" s="10"/>
      <c r="E298" s="37"/>
      <c r="F298" s="37"/>
      <c r="G298" s="37"/>
      <c r="H298" s="37"/>
      <c r="I298" s="37"/>
      <c r="J298" s="39"/>
      <c r="K298" s="7"/>
      <c r="L298" s="7"/>
      <c r="M298" s="7"/>
      <c r="N298" s="7"/>
      <c r="O298" s="7"/>
      <c r="P298" s="8"/>
      <c r="Q298" s="8"/>
      <c r="R298" s="13"/>
    </row>
    <row r="299" spans="1:18" x14ac:dyDescent="0.25">
      <c r="A299" s="3"/>
      <c r="B299" s="9"/>
      <c r="C299" s="6"/>
      <c r="D299" s="10"/>
      <c r="E299" s="37"/>
      <c r="F299" s="37"/>
      <c r="G299" s="37"/>
      <c r="H299" s="37"/>
      <c r="I299" s="37"/>
      <c r="J299" s="39"/>
      <c r="K299" s="11"/>
      <c r="L299" s="11"/>
      <c r="M299" s="11"/>
      <c r="N299" s="11"/>
      <c r="O299" s="11"/>
      <c r="P299" s="10"/>
      <c r="Q299" s="12"/>
      <c r="R299" s="13"/>
    </row>
    <row r="300" spans="1:18" x14ac:dyDescent="0.25">
      <c r="A300" s="3"/>
      <c r="B300" s="9"/>
      <c r="C300" s="6"/>
      <c r="D300" s="10"/>
      <c r="E300" s="6"/>
      <c r="F300" s="37"/>
      <c r="G300" s="37"/>
      <c r="H300" s="37"/>
      <c r="I300" s="37"/>
      <c r="J300" s="32"/>
      <c r="K300" s="7"/>
      <c r="L300" s="7"/>
      <c r="M300" s="7"/>
      <c r="N300" s="7"/>
      <c r="O300" s="7"/>
      <c r="P300" s="8"/>
      <c r="Q300" s="8"/>
      <c r="R300" s="13"/>
    </row>
    <row r="301" spans="1:18" x14ac:dyDescent="0.25">
      <c r="A301" s="3"/>
      <c r="B301" s="9"/>
      <c r="C301" s="6"/>
      <c r="D301" s="4"/>
      <c r="E301" s="40"/>
      <c r="F301" s="37"/>
      <c r="G301" s="40"/>
      <c r="H301" s="37"/>
      <c r="I301" s="37"/>
      <c r="J301" s="32"/>
      <c r="K301" s="7"/>
      <c r="L301" s="7"/>
      <c r="M301" s="7"/>
      <c r="N301" s="7"/>
      <c r="O301" s="7"/>
      <c r="P301" s="8"/>
      <c r="Q301" s="8"/>
      <c r="R301" s="13"/>
    </row>
    <row r="302" spans="1:18" x14ac:dyDescent="0.25">
      <c r="A302" s="3"/>
      <c r="B302" s="9"/>
      <c r="C302" s="6"/>
      <c r="D302" s="10"/>
      <c r="E302" s="37"/>
      <c r="F302" s="37"/>
      <c r="G302" s="37"/>
      <c r="H302" s="37"/>
      <c r="I302" s="37"/>
      <c r="J302" s="39"/>
      <c r="K302" s="7"/>
      <c r="L302" s="7"/>
      <c r="M302" s="11"/>
      <c r="N302" s="7"/>
      <c r="O302" s="11"/>
      <c r="P302" s="10"/>
      <c r="Q302" s="12"/>
      <c r="R302" s="13"/>
    </row>
    <row r="303" spans="1:18" x14ac:dyDescent="0.25">
      <c r="A303" s="3"/>
      <c r="B303" s="9"/>
      <c r="C303" s="6"/>
      <c r="D303" s="4"/>
      <c r="E303" s="40"/>
      <c r="F303" s="37"/>
      <c r="G303" s="37"/>
      <c r="H303" s="37"/>
      <c r="I303" s="37"/>
      <c r="J303" s="39"/>
      <c r="K303" s="7"/>
      <c r="L303" s="7"/>
      <c r="M303" s="7"/>
      <c r="N303" s="7"/>
      <c r="O303" s="7"/>
      <c r="P303" s="8"/>
      <c r="Q303" s="8"/>
      <c r="R303" s="13"/>
    </row>
    <row r="304" spans="1:18" x14ac:dyDescent="0.25">
      <c r="A304" s="3"/>
      <c r="B304" s="9"/>
      <c r="C304" s="6"/>
      <c r="D304" s="10"/>
      <c r="E304" s="37"/>
      <c r="F304" s="37"/>
      <c r="G304" s="37"/>
      <c r="H304" s="37"/>
      <c r="I304" s="37"/>
      <c r="J304" s="39"/>
      <c r="K304" s="7"/>
      <c r="L304" s="11"/>
      <c r="M304" s="11"/>
      <c r="N304" s="11"/>
      <c r="O304" s="11"/>
      <c r="P304" s="10"/>
      <c r="Q304" s="12"/>
      <c r="R304" s="13"/>
    </row>
    <row r="305" spans="1:18" x14ac:dyDescent="0.25">
      <c r="A305" s="3"/>
      <c r="B305" s="9"/>
      <c r="C305" s="6"/>
      <c r="D305" s="10"/>
      <c r="E305" s="34"/>
      <c r="F305" s="37"/>
      <c r="G305" s="37"/>
      <c r="H305" s="37"/>
      <c r="I305" s="37"/>
      <c r="J305" s="35"/>
      <c r="K305" s="7"/>
      <c r="L305" s="7"/>
      <c r="M305" s="7"/>
      <c r="N305" s="7"/>
      <c r="O305" s="7"/>
      <c r="P305" s="8"/>
      <c r="Q305" s="8"/>
      <c r="R305" s="13"/>
    </row>
    <row r="306" spans="1:18" x14ac:dyDescent="0.25">
      <c r="A306" s="3"/>
      <c r="B306" s="9"/>
      <c r="C306" s="6"/>
      <c r="D306" s="10"/>
      <c r="E306" s="37"/>
      <c r="F306" s="37"/>
      <c r="G306" s="37"/>
      <c r="H306" s="37"/>
      <c r="I306" s="37"/>
      <c r="J306" s="35"/>
      <c r="K306" s="7"/>
      <c r="L306" s="7"/>
      <c r="M306" s="7"/>
      <c r="N306" s="7"/>
      <c r="O306" s="7"/>
      <c r="P306" s="8"/>
      <c r="Q306" s="8"/>
      <c r="R306" s="13"/>
    </row>
    <row r="307" spans="1:18" x14ac:dyDescent="0.25">
      <c r="A307" s="3"/>
      <c r="B307" s="9"/>
      <c r="C307" s="6"/>
      <c r="D307" s="4"/>
      <c r="E307" s="37"/>
      <c r="F307" s="37"/>
      <c r="G307" s="37"/>
      <c r="H307" s="37"/>
      <c r="I307" s="37"/>
      <c r="J307" s="39"/>
      <c r="K307" s="7"/>
      <c r="L307" s="7"/>
      <c r="M307" s="7"/>
      <c r="N307" s="7"/>
      <c r="O307" s="7"/>
      <c r="P307" s="4"/>
      <c r="Q307" s="8"/>
      <c r="R307" s="13"/>
    </row>
    <row r="308" spans="1:18" x14ac:dyDescent="0.25">
      <c r="A308" s="3"/>
      <c r="B308" s="9"/>
      <c r="C308" s="6"/>
      <c r="D308" s="4"/>
      <c r="E308" s="37"/>
      <c r="F308" s="37"/>
      <c r="G308" s="37"/>
      <c r="H308" s="37"/>
      <c r="I308" s="37"/>
      <c r="J308" s="32"/>
      <c r="K308" s="7"/>
      <c r="L308" s="7"/>
      <c r="M308" s="7"/>
      <c r="N308" s="7"/>
      <c r="O308" s="7"/>
      <c r="P308" s="8"/>
      <c r="Q308" s="8"/>
      <c r="R308" s="13"/>
    </row>
    <row r="309" spans="1:18" x14ac:dyDescent="0.25">
      <c r="A309" s="3"/>
      <c r="B309" s="9"/>
      <c r="C309" s="6"/>
      <c r="D309" s="4"/>
      <c r="E309" s="37"/>
      <c r="F309" s="37"/>
      <c r="G309" s="37"/>
      <c r="H309" s="37"/>
      <c r="I309" s="37"/>
      <c r="J309" s="39"/>
      <c r="K309" s="7"/>
      <c r="L309" s="7"/>
      <c r="M309" s="7"/>
      <c r="N309" s="7"/>
      <c r="O309" s="7"/>
      <c r="P309" s="8"/>
      <c r="Q309" s="8"/>
      <c r="R309" s="13"/>
    </row>
    <row r="310" spans="1:18" x14ac:dyDescent="0.25">
      <c r="A310" s="3"/>
      <c r="B310" s="9"/>
      <c r="C310" s="6"/>
      <c r="D310" s="4"/>
      <c r="E310" s="40"/>
      <c r="F310" s="37"/>
      <c r="G310" s="34"/>
      <c r="H310" s="37"/>
      <c r="I310" s="37"/>
      <c r="J310" s="32"/>
      <c r="K310" s="7"/>
      <c r="L310" s="7"/>
      <c r="M310" s="7"/>
      <c r="N310" s="7"/>
      <c r="O310" s="7"/>
      <c r="P310" s="8"/>
      <c r="Q310" s="8"/>
      <c r="R310" s="13"/>
    </row>
    <row r="311" spans="1:18" x14ac:dyDescent="0.25">
      <c r="A311" s="3"/>
      <c r="B311" s="9"/>
      <c r="C311" s="6"/>
      <c r="D311" s="10"/>
      <c r="E311" s="37"/>
      <c r="F311" s="37"/>
      <c r="G311" s="37"/>
      <c r="H311" s="37"/>
      <c r="I311" s="37"/>
      <c r="J311" s="39"/>
      <c r="K311" s="7"/>
      <c r="L311" s="7"/>
      <c r="M311" s="7"/>
      <c r="N311" s="7"/>
      <c r="O311" s="7"/>
      <c r="P311" s="8"/>
      <c r="Q311" s="8"/>
      <c r="R311" s="13"/>
    </row>
    <row r="312" spans="1:18" x14ac:dyDescent="0.25">
      <c r="A312" s="3"/>
      <c r="B312" s="9"/>
      <c r="C312" s="6"/>
      <c r="D312" s="4"/>
      <c r="E312" s="6"/>
      <c r="F312" s="37"/>
      <c r="G312" s="37"/>
      <c r="H312" s="37"/>
      <c r="I312" s="37"/>
      <c r="J312" s="32"/>
      <c r="K312" s="7"/>
      <c r="L312" s="7"/>
      <c r="M312" s="7"/>
      <c r="N312" s="7"/>
      <c r="O312" s="7"/>
      <c r="P312" s="8"/>
      <c r="Q312" s="8"/>
      <c r="R312" s="13"/>
    </row>
    <row r="313" spans="1:18" x14ac:dyDescent="0.25">
      <c r="A313" s="3"/>
      <c r="B313" s="9"/>
      <c r="C313" s="6"/>
      <c r="D313" s="4"/>
      <c r="E313" s="34"/>
      <c r="F313" s="37"/>
      <c r="G313" s="37"/>
      <c r="H313" s="34"/>
      <c r="I313" s="37"/>
      <c r="J313" s="32"/>
      <c r="K313" s="7"/>
      <c r="L313" s="7"/>
      <c r="M313" s="7"/>
      <c r="N313" s="7"/>
      <c r="O313" s="7"/>
      <c r="P313" s="8"/>
      <c r="Q313" s="8"/>
      <c r="R313" s="13"/>
    </row>
    <row r="314" spans="1:18" x14ac:dyDescent="0.25">
      <c r="A314" s="3"/>
      <c r="B314" s="9"/>
      <c r="C314" s="6"/>
      <c r="D314" s="4"/>
      <c r="E314" s="40"/>
      <c r="F314" s="37"/>
      <c r="G314" s="40"/>
      <c r="H314" s="40"/>
      <c r="I314" s="37"/>
      <c r="J314" s="32"/>
      <c r="K314" s="7"/>
      <c r="L314" s="7"/>
      <c r="M314" s="7"/>
      <c r="N314" s="7"/>
      <c r="O314" s="7"/>
      <c r="P314" s="8"/>
      <c r="Q314" s="8"/>
      <c r="R314" s="13"/>
    </row>
    <row r="315" spans="1:18" x14ac:dyDescent="0.25">
      <c r="A315" s="3"/>
      <c r="B315" s="9"/>
      <c r="C315" s="6"/>
      <c r="D315" s="4"/>
      <c r="E315" s="34"/>
      <c r="F315" s="37"/>
      <c r="G315" s="37"/>
      <c r="H315" s="37"/>
      <c r="I315" s="37"/>
      <c r="J315" s="32"/>
      <c r="K315" s="7"/>
      <c r="L315" s="7"/>
      <c r="M315" s="7"/>
      <c r="N315" s="7"/>
      <c r="O315" s="7"/>
      <c r="P315" s="4"/>
      <c r="Q315" s="8"/>
      <c r="R315" s="13"/>
    </row>
    <row r="316" spans="1:18" x14ac:dyDescent="0.25">
      <c r="A316" s="3"/>
      <c r="B316" s="9"/>
      <c r="C316" s="6"/>
      <c r="D316" s="4"/>
      <c r="F316" s="6"/>
      <c r="G316" s="6"/>
      <c r="H316" s="37"/>
      <c r="I316" s="37"/>
      <c r="J316" s="4"/>
      <c r="K316" s="7"/>
      <c r="L316" s="7"/>
      <c r="M316" s="7"/>
      <c r="N316" s="7"/>
      <c r="O316" s="7"/>
      <c r="P316" s="8"/>
      <c r="Q316" s="8"/>
      <c r="R316" s="13"/>
    </row>
    <row r="317" spans="1:18" x14ac:dyDescent="0.25">
      <c r="A317" s="3"/>
      <c r="B317" s="9"/>
      <c r="C317" s="6"/>
      <c r="D317" s="4"/>
      <c r="E317" s="37"/>
      <c r="F317" s="37"/>
      <c r="G317" s="37"/>
      <c r="H317" s="37"/>
      <c r="I317" s="37"/>
      <c r="J317" s="39"/>
      <c r="K317" s="7"/>
      <c r="L317" s="7"/>
      <c r="M317" s="11"/>
      <c r="N317" s="7"/>
      <c r="O317" s="7"/>
      <c r="P317" s="10"/>
      <c r="Q317" s="12"/>
      <c r="R317" s="13"/>
    </row>
    <row r="318" spans="1:18" x14ac:dyDescent="0.25">
      <c r="A318" s="3"/>
      <c r="B318" s="9"/>
      <c r="C318" s="6"/>
      <c r="D318" s="10"/>
      <c r="E318" s="37"/>
      <c r="F318" s="37"/>
      <c r="G318" s="37"/>
      <c r="H318" s="37"/>
      <c r="I318" s="37"/>
      <c r="J318" s="39"/>
      <c r="K318" s="7"/>
      <c r="L318" s="11"/>
      <c r="M318" s="11"/>
      <c r="N318" s="11"/>
      <c r="O318" s="11"/>
      <c r="P318" s="10"/>
      <c r="Q318" s="12"/>
      <c r="R318" s="13"/>
    </row>
    <row r="319" spans="1:18" x14ac:dyDescent="0.25">
      <c r="A319" s="3"/>
      <c r="B319" s="9"/>
      <c r="C319" s="6"/>
      <c r="D319" s="4"/>
      <c r="E319" s="37"/>
      <c r="F319" s="37"/>
      <c r="G319" s="37"/>
      <c r="H319" s="37"/>
      <c r="I319" s="37"/>
      <c r="J319" s="39"/>
      <c r="K319" s="7"/>
      <c r="L319" s="7"/>
      <c r="M319" s="11"/>
      <c r="N319" s="7"/>
      <c r="O319" s="7"/>
      <c r="P319" s="10"/>
      <c r="Q319" s="12"/>
      <c r="R319" s="13"/>
    </row>
  </sheetData>
  <mergeCells count="2">
    <mergeCell ref="E1:J1"/>
    <mergeCell ref="K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1"/>
  <sheetViews>
    <sheetView tabSelected="1" workbookViewId="0">
      <selection activeCell="C321" sqref="C321"/>
    </sheetView>
  </sheetViews>
  <sheetFormatPr defaultRowHeight="15" x14ac:dyDescent="0.25"/>
  <cols>
    <col min="2" max="2" width="22.42578125" customWidth="1"/>
    <col min="3" max="3" width="30" customWidth="1"/>
  </cols>
  <sheetData>
    <row r="1" spans="1:26" ht="15.75" customHeight="1" thickBot="1" x14ac:dyDescent="0.3">
      <c r="A1" s="16"/>
      <c r="B1" s="5"/>
      <c r="C1" s="14"/>
      <c r="D1" s="21"/>
      <c r="E1" s="66" t="s">
        <v>2</v>
      </c>
      <c r="F1" s="67"/>
      <c r="G1" s="67"/>
      <c r="H1" s="67"/>
      <c r="I1" s="67"/>
      <c r="J1" s="68"/>
      <c r="K1" s="66" t="s">
        <v>3</v>
      </c>
      <c r="L1" s="67"/>
      <c r="M1" s="67"/>
      <c r="N1" s="67"/>
      <c r="O1" s="67"/>
      <c r="P1" s="67"/>
      <c r="Q1" s="68"/>
      <c r="R1" s="17"/>
      <c r="S1" s="23" t="s">
        <v>23</v>
      </c>
      <c r="T1" s="14" t="s">
        <v>154</v>
      </c>
      <c r="U1" s="14" t="s">
        <v>155</v>
      </c>
      <c r="V1" s="15" t="s">
        <v>156</v>
      </c>
      <c r="W1" s="15" t="s">
        <v>157</v>
      </c>
      <c r="X1" s="15" t="s">
        <v>158</v>
      </c>
      <c r="Y1" s="15" t="s">
        <v>471</v>
      </c>
    </row>
    <row r="2" spans="1:26" ht="15.75" thickBot="1" x14ac:dyDescent="0.3">
      <c r="A2" s="28" t="s">
        <v>25</v>
      </c>
      <c r="B2" s="19" t="s">
        <v>0</v>
      </c>
      <c r="C2" s="20" t="s">
        <v>5</v>
      </c>
      <c r="D2" s="22" t="s">
        <v>1</v>
      </c>
      <c r="E2" s="47">
        <v>1</v>
      </c>
      <c r="F2" s="48">
        <v>2</v>
      </c>
      <c r="G2" s="48">
        <v>3</v>
      </c>
      <c r="H2" s="48">
        <v>4</v>
      </c>
      <c r="I2" s="24">
        <v>5</v>
      </c>
      <c r="J2" s="46">
        <v>7</v>
      </c>
      <c r="K2" s="25">
        <v>1</v>
      </c>
      <c r="L2" s="26">
        <v>2</v>
      </c>
      <c r="M2" s="26">
        <v>3</v>
      </c>
      <c r="N2" s="26">
        <v>4</v>
      </c>
      <c r="O2" s="26">
        <v>5</v>
      </c>
      <c r="P2" s="45">
        <v>7</v>
      </c>
      <c r="Q2" s="1" t="s">
        <v>4</v>
      </c>
      <c r="R2" s="18" t="s">
        <v>22</v>
      </c>
      <c r="S2" s="23" t="s">
        <v>24</v>
      </c>
      <c r="T2" s="3">
        <v>13.9026</v>
      </c>
      <c r="U2" s="3">
        <v>465.79</v>
      </c>
      <c r="V2" s="3">
        <v>41.2</v>
      </c>
      <c r="W2" s="36">
        <v>27560000</v>
      </c>
      <c r="X2" s="3">
        <v>0.63200000000000001</v>
      </c>
      <c r="Y2" s="6">
        <v>3.8340000000000002E-3</v>
      </c>
      <c r="Z2" s="6"/>
    </row>
    <row r="3" spans="1:26" x14ac:dyDescent="0.25">
      <c r="A3" s="3">
        <v>8</v>
      </c>
      <c r="B3" s="9" t="s">
        <v>81</v>
      </c>
      <c r="C3" s="6" t="s">
        <v>12</v>
      </c>
      <c r="D3" s="4">
        <v>11</v>
      </c>
      <c r="E3" s="37">
        <v>15</v>
      </c>
      <c r="F3" s="37">
        <v>403.2</v>
      </c>
      <c r="G3" s="37">
        <v>78.400000000000006</v>
      </c>
      <c r="H3" s="37">
        <v>1.0000000000000001E+32</v>
      </c>
      <c r="I3" s="37">
        <v>0.8</v>
      </c>
      <c r="J3" s="39">
        <v>2.9648999999999998E-2</v>
      </c>
      <c r="K3" s="7">
        <v>92.683999999999997</v>
      </c>
      <c r="L3" s="7">
        <v>86.562614053543427</v>
      </c>
      <c r="M3" s="11">
        <v>52.551020408163261</v>
      </c>
      <c r="N3" s="7">
        <v>1</v>
      </c>
      <c r="O3" s="7">
        <v>79</v>
      </c>
      <c r="P3" s="4">
        <v>12.931296165132048</v>
      </c>
      <c r="Q3" s="8">
        <v>86.341854346020398</v>
      </c>
      <c r="R3" s="13"/>
    </row>
    <row r="4" spans="1:26" x14ac:dyDescent="0.25">
      <c r="A4" s="3">
        <v>10</v>
      </c>
      <c r="B4" s="9" t="s">
        <v>124</v>
      </c>
      <c r="C4" s="6" t="s">
        <v>8</v>
      </c>
      <c r="D4" s="4">
        <v>11</v>
      </c>
      <c r="E4" s="37">
        <v>11.7</v>
      </c>
      <c r="F4" s="37">
        <v>403.2</v>
      </c>
      <c r="G4" s="37">
        <v>60</v>
      </c>
      <c r="H4" s="37">
        <v>1E+48</v>
      </c>
      <c r="I4" s="37">
        <v>1.2</v>
      </c>
      <c r="J4" s="39">
        <v>0.05</v>
      </c>
      <c r="K4" s="7">
        <v>84.156920288291388</v>
      </c>
      <c r="L4" s="7">
        <v>86.562614053543427</v>
      </c>
      <c r="M4" s="11">
        <v>68.666666666666671</v>
      </c>
      <c r="N4" s="7">
        <v>1</v>
      </c>
      <c r="O4" s="7">
        <v>52.666666666666671</v>
      </c>
      <c r="P4" s="4">
        <v>7.668000000000001</v>
      </c>
      <c r="Q4" s="8">
        <v>83.053840992043675</v>
      </c>
      <c r="R4" s="13"/>
    </row>
    <row r="5" spans="1:26" x14ac:dyDescent="0.25">
      <c r="A5" s="3">
        <v>12</v>
      </c>
      <c r="B5" s="9" t="s">
        <v>84</v>
      </c>
      <c r="C5" s="6" t="s">
        <v>12</v>
      </c>
      <c r="D5" s="4">
        <v>11</v>
      </c>
      <c r="E5" s="37">
        <v>3.57</v>
      </c>
      <c r="F5" s="37">
        <v>300</v>
      </c>
      <c r="G5" s="37">
        <v>313.60000000000002</v>
      </c>
      <c r="H5" s="37">
        <v>55000000</v>
      </c>
      <c r="I5" s="37">
        <v>9.8000000000000007</v>
      </c>
      <c r="J5" s="39">
        <v>1.7000000000000001E-2</v>
      </c>
      <c r="K5" s="7">
        <v>25.678650036683788</v>
      </c>
      <c r="L5" s="7">
        <v>64.406706885076957</v>
      </c>
      <c r="M5" s="11">
        <v>13.137755102040815</v>
      </c>
      <c r="N5" s="7">
        <v>50.109090909090909</v>
      </c>
      <c r="O5" s="7">
        <v>6.4489795918367347</v>
      </c>
      <c r="P5" s="4">
        <v>22.55294117647059</v>
      </c>
      <c r="Q5" s="8">
        <v>81.996351582780548</v>
      </c>
      <c r="R5" s="13"/>
    </row>
    <row r="6" spans="1:26" x14ac:dyDescent="0.25">
      <c r="A6" s="3">
        <v>15</v>
      </c>
      <c r="B6" s="9" t="s">
        <v>262</v>
      </c>
      <c r="C6" s="6" t="s">
        <v>9</v>
      </c>
      <c r="D6" s="4">
        <v>11</v>
      </c>
      <c r="E6" s="37">
        <v>15</v>
      </c>
      <c r="F6" s="37">
        <v>5405.4</v>
      </c>
      <c r="G6" s="37">
        <v>40</v>
      </c>
      <c r="H6" s="40">
        <v>7500000000000000</v>
      </c>
      <c r="I6" s="37">
        <v>3.1</v>
      </c>
      <c r="J6" s="39">
        <v>5.0000000000000001E-3</v>
      </c>
      <c r="K6" s="7">
        <v>92.683999999999997</v>
      </c>
      <c r="L6" s="7">
        <v>8.6171236171236192</v>
      </c>
      <c r="M6" s="11">
        <v>97.087378640776691</v>
      </c>
      <c r="N6" s="7">
        <v>1</v>
      </c>
      <c r="O6" s="7">
        <v>20.387096774193552</v>
      </c>
      <c r="P6" s="4">
        <v>76.680000000000007</v>
      </c>
      <c r="Q6" s="8">
        <v>80.835673556605357</v>
      </c>
      <c r="R6" s="13"/>
    </row>
    <row r="7" spans="1:26" x14ac:dyDescent="0.25">
      <c r="A7" s="3">
        <v>20</v>
      </c>
      <c r="B7" s="9" t="s">
        <v>103</v>
      </c>
      <c r="C7" s="6" t="s">
        <v>9</v>
      </c>
      <c r="D7" s="4">
        <v>11</v>
      </c>
      <c r="E7" s="37">
        <v>40</v>
      </c>
      <c r="F7" s="37">
        <v>4600</v>
      </c>
      <c r="G7" s="37">
        <v>78.400000000000006</v>
      </c>
      <c r="H7" s="37">
        <v>3.9899999999999999E+31</v>
      </c>
      <c r="I7" s="37">
        <v>1.28</v>
      </c>
      <c r="J7" s="39">
        <v>7.8499999999999993E-3</v>
      </c>
      <c r="K7" s="7">
        <v>34.756499999999996</v>
      </c>
      <c r="L7" s="7">
        <v>10.125869565217391</v>
      </c>
      <c r="M7" s="11">
        <v>52.551020408163261</v>
      </c>
      <c r="N7" s="7">
        <v>1</v>
      </c>
      <c r="O7" s="7">
        <v>49.375</v>
      </c>
      <c r="P7" s="4">
        <v>48.840764331210195</v>
      </c>
      <c r="Q7" s="8">
        <v>76.493390788400063</v>
      </c>
      <c r="R7" s="13"/>
    </row>
    <row r="8" spans="1:26" x14ac:dyDescent="0.25">
      <c r="A8" s="3">
        <v>28</v>
      </c>
      <c r="B8" s="9" t="s">
        <v>10</v>
      </c>
      <c r="C8" s="6" t="s">
        <v>9</v>
      </c>
      <c r="D8" s="10">
        <v>11</v>
      </c>
      <c r="E8" s="37">
        <v>13.2</v>
      </c>
      <c r="F8" s="37">
        <v>329</v>
      </c>
      <c r="G8" s="37">
        <v>78.5</v>
      </c>
      <c r="H8" s="37">
        <v>1.34E+31</v>
      </c>
      <c r="I8" s="37">
        <v>0.2</v>
      </c>
      <c r="J8" s="39">
        <v>0.14299999999999999</v>
      </c>
      <c r="K8" s="7">
        <v>94.946269043200559</v>
      </c>
      <c r="L8" s="7">
        <v>70.632688550634398</v>
      </c>
      <c r="M8" s="11">
        <v>52.484076433121018</v>
      </c>
      <c r="N8" s="7">
        <v>1</v>
      </c>
      <c r="O8" s="7">
        <v>31.645569620253166</v>
      </c>
      <c r="P8" s="4">
        <v>2.681118881118882</v>
      </c>
      <c r="Q8" s="8">
        <v>74.751401888327464</v>
      </c>
      <c r="R8" s="13"/>
    </row>
    <row r="9" spans="1:26" x14ac:dyDescent="0.25">
      <c r="A9" s="3">
        <v>31</v>
      </c>
      <c r="B9" s="9" t="s">
        <v>436</v>
      </c>
      <c r="C9" s="6" t="s">
        <v>8</v>
      </c>
      <c r="D9" s="4">
        <v>11</v>
      </c>
      <c r="E9" s="37">
        <v>13.1</v>
      </c>
      <c r="F9" s="37">
        <v>252.75</v>
      </c>
      <c r="G9" s="37">
        <v>78.400000000000006</v>
      </c>
      <c r="H9" s="40"/>
      <c r="I9" s="37">
        <v>0.63</v>
      </c>
      <c r="J9" s="32">
        <v>33000000000</v>
      </c>
      <c r="K9" s="7">
        <v>94.226979126206601</v>
      </c>
      <c r="L9" s="7">
        <v>54.262650550677343</v>
      </c>
      <c r="M9" s="11">
        <v>52.551020408163261</v>
      </c>
      <c r="N9" s="7">
        <v>1</v>
      </c>
      <c r="O9" s="7">
        <v>99.683544303797476</v>
      </c>
      <c r="P9" s="4">
        <v>1</v>
      </c>
      <c r="Q9" s="8">
        <v>74.278808963691574</v>
      </c>
      <c r="R9" s="13"/>
    </row>
    <row r="10" spans="1:26" x14ac:dyDescent="0.25">
      <c r="A10" s="3">
        <v>33</v>
      </c>
      <c r="B10" s="9" t="s">
        <v>208</v>
      </c>
      <c r="C10" s="6" t="s">
        <v>56</v>
      </c>
      <c r="D10" s="4">
        <v>11</v>
      </c>
      <c r="E10" s="37">
        <v>8.3800000000000008</v>
      </c>
      <c r="F10" s="37">
        <v>504</v>
      </c>
      <c r="G10" s="37">
        <v>80</v>
      </c>
      <c r="H10" s="37">
        <v>191146</v>
      </c>
      <c r="I10" s="37">
        <v>0.7</v>
      </c>
      <c r="J10" s="39">
        <v>46</v>
      </c>
      <c r="K10" s="7">
        <v>60.276495044092485</v>
      </c>
      <c r="L10" s="7">
        <v>92.418650793650784</v>
      </c>
      <c r="M10" s="11">
        <v>51.500000000000007</v>
      </c>
      <c r="N10" s="7">
        <v>1</v>
      </c>
      <c r="O10" s="7">
        <v>90.285714285714292</v>
      </c>
      <c r="P10" s="4">
        <v>1</v>
      </c>
      <c r="Q10" s="8">
        <v>74.133338823704264</v>
      </c>
      <c r="R10" s="13"/>
    </row>
    <row r="11" spans="1:26" x14ac:dyDescent="0.25">
      <c r="A11" s="3">
        <v>35</v>
      </c>
      <c r="B11" s="9" t="s">
        <v>11</v>
      </c>
      <c r="C11" s="6" t="s">
        <v>9</v>
      </c>
      <c r="D11" s="4">
        <v>11</v>
      </c>
      <c r="E11" s="37">
        <v>8.5</v>
      </c>
      <c r="F11" s="37">
        <v>336</v>
      </c>
      <c r="G11" s="37">
        <v>78.400000000000006</v>
      </c>
      <c r="H11" s="37">
        <v>1.1999999999999999E+31</v>
      </c>
      <c r="I11" s="37">
        <v>6.3</v>
      </c>
      <c r="J11" s="39">
        <v>3.7999999999999999E-2</v>
      </c>
      <c r="K11" s="7">
        <v>61.139642944485203</v>
      </c>
      <c r="L11" s="7">
        <v>72.135511711286213</v>
      </c>
      <c r="M11" s="11">
        <v>52.551020408163261</v>
      </c>
      <c r="N11" s="7">
        <v>1</v>
      </c>
      <c r="O11" s="7">
        <v>10.031746031746032</v>
      </c>
      <c r="P11" s="4">
        <v>10.089473684210526</v>
      </c>
      <c r="Q11" s="8">
        <v>73.702982091373315</v>
      </c>
      <c r="R11" s="13"/>
    </row>
    <row r="12" spans="1:26" x14ac:dyDescent="0.25">
      <c r="A12" s="3">
        <v>37</v>
      </c>
      <c r="B12" s="9" t="s">
        <v>16</v>
      </c>
      <c r="C12" s="6" t="s">
        <v>12</v>
      </c>
      <c r="D12" s="4">
        <v>11</v>
      </c>
      <c r="E12" s="37">
        <v>9.32</v>
      </c>
      <c r="F12" s="37">
        <v>504</v>
      </c>
      <c r="G12" s="37">
        <v>78.400000000000006</v>
      </c>
      <c r="H12" s="37">
        <v>1</v>
      </c>
      <c r="I12" s="37">
        <v>4</v>
      </c>
      <c r="J12" s="39">
        <v>0.09</v>
      </c>
      <c r="K12" s="7">
        <v>67.037820263835556</v>
      </c>
      <c r="L12" s="7">
        <v>92.418650793650784</v>
      </c>
      <c r="M12" s="11">
        <v>52.551020408163261</v>
      </c>
      <c r="N12" s="7">
        <v>1</v>
      </c>
      <c r="O12" s="7">
        <v>15.800000000000002</v>
      </c>
      <c r="P12" s="4">
        <v>4.26</v>
      </c>
      <c r="Q12" s="8">
        <v>73.4072734819065</v>
      </c>
      <c r="R12" s="13"/>
    </row>
    <row r="13" spans="1:26" x14ac:dyDescent="0.25">
      <c r="A13" s="3">
        <v>38</v>
      </c>
      <c r="B13" s="9" t="s">
        <v>121</v>
      </c>
      <c r="C13" s="6" t="s">
        <v>8</v>
      </c>
      <c r="D13" s="10">
        <v>11</v>
      </c>
      <c r="E13" s="37">
        <v>14</v>
      </c>
      <c r="F13" s="37">
        <v>327</v>
      </c>
      <c r="G13" s="37">
        <v>80</v>
      </c>
      <c r="H13" s="37">
        <v>2.6E+20</v>
      </c>
      <c r="I13" s="37">
        <v>2</v>
      </c>
      <c r="J13" s="39">
        <v>0.2</v>
      </c>
      <c r="K13" s="7">
        <v>99.304285714285712</v>
      </c>
      <c r="L13" s="7">
        <v>70.203310504733878</v>
      </c>
      <c r="M13" s="11">
        <v>51.500000000000007</v>
      </c>
      <c r="N13" s="7">
        <v>1</v>
      </c>
      <c r="O13" s="7">
        <v>31.6</v>
      </c>
      <c r="P13" s="4">
        <v>1.9169999999999996</v>
      </c>
      <c r="Q13" s="8">
        <v>73.374420086433489</v>
      </c>
      <c r="R13" s="13"/>
    </row>
    <row r="14" spans="1:26" x14ac:dyDescent="0.25">
      <c r="A14" s="3">
        <v>42</v>
      </c>
      <c r="B14" s="9" t="s">
        <v>104</v>
      </c>
      <c r="C14" s="6" t="s">
        <v>9</v>
      </c>
      <c r="D14" s="4">
        <v>11</v>
      </c>
      <c r="E14" s="37">
        <v>42</v>
      </c>
      <c r="F14" s="37">
        <v>600</v>
      </c>
      <c r="G14" s="37">
        <v>78.400000000000006</v>
      </c>
      <c r="H14" s="37">
        <v>250000000</v>
      </c>
      <c r="I14" s="37">
        <v>5</v>
      </c>
      <c r="J14" s="39">
        <v>3</v>
      </c>
      <c r="K14" s="7">
        <v>33.101428571428571</v>
      </c>
      <c r="L14" s="7">
        <v>77.631666666666675</v>
      </c>
      <c r="M14" s="11">
        <v>52.551020408163261</v>
      </c>
      <c r="N14" s="7">
        <v>11.023999999999999</v>
      </c>
      <c r="O14" s="7">
        <v>12.639999999999999</v>
      </c>
      <c r="P14" s="4">
        <v>1</v>
      </c>
      <c r="Q14" s="8">
        <v>72.745530791466081</v>
      </c>
      <c r="R14" s="13"/>
    </row>
    <row r="15" spans="1:26" x14ac:dyDescent="0.25">
      <c r="A15" s="3">
        <v>45</v>
      </c>
      <c r="B15" s="9" t="s">
        <v>433</v>
      </c>
      <c r="C15" s="6" t="s">
        <v>8</v>
      </c>
      <c r="D15" s="4">
        <v>11</v>
      </c>
      <c r="E15" s="37">
        <v>11.7</v>
      </c>
      <c r="F15" s="37">
        <v>48</v>
      </c>
      <c r="G15" s="37">
        <v>79</v>
      </c>
      <c r="H15" s="37">
        <v>2.8E+19</v>
      </c>
      <c r="I15" s="37">
        <v>14.2</v>
      </c>
      <c r="J15" s="39">
        <v>3.0000000000000001E-3</v>
      </c>
      <c r="K15" s="7">
        <v>84.156920288291388</v>
      </c>
      <c r="L15" s="7">
        <v>10.305073101612313</v>
      </c>
      <c r="M15" s="11">
        <v>52.151898734177223</v>
      </c>
      <c r="N15" s="7">
        <v>1</v>
      </c>
      <c r="O15" s="7">
        <v>4.450704225352113</v>
      </c>
      <c r="P15" s="4">
        <v>78.247261345852891</v>
      </c>
      <c r="Q15" s="8">
        <v>71.973089158718508</v>
      </c>
      <c r="R15" s="13"/>
    </row>
    <row r="16" spans="1:26" x14ac:dyDescent="0.25">
      <c r="A16" s="3">
        <v>56</v>
      </c>
      <c r="B16" s="9" t="s">
        <v>14</v>
      </c>
      <c r="C16" s="6" t="s">
        <v>12</v>
      </c>
      <c r="D16" s="4">
        <v>11</v>
      </c>
      <c r="E16" s="37">
        <v>13</v>
      </c>
      <c r="F16" s="37">
        <v>555</v>
      </c>
      <c r="G16" s="37">
        <v>78.5</v>
      </c>
      <c r="H16" s="37">
        <v>100000</v>
      </c>
      <c r="I16" s="37">
        <v>3.01</v>
      </c>
      <c r="J16" s="39">
        <v>10</v>
      </c>
      <c r="K16" s="7">
        <v>93.507689209212671</v>
      </c>
      <c r="L16" s="7">
        <v>83.926126126126135</v>
      </c>
      <c r="M16" s="11">
        <v>52.484076433121018</v>
      </c>
      <c r="N16" s="7">
        <v>1</v>
      </c>
      <c r="O16" s="7">
        <v>20.996677740863792</v>
      </c>
      <c r="P16" s="4">
        <v>1</v>
      </c>
      <c r="Q16" s="8">
        <v>69.369226440369403</v>
      </c>
      <c r="R16" s="13"/>
    </row>
    <row r="17" spans="1:18" x14ac:dyDescent="0.25">
      <c r="A17" s="3">
        <v>65</v>
      </c>
      <c r="B17" s="2" t="s">
        <v>189</v>
      </c>
      <c r="C17" s="6" t="s">
        <v>7</v>
      </c>
      <c r="D17" s="4">
        <v>11</v>
      </c>
      <c r="E17" s="37">
        <v>25</v>
      </c>
      <c r="F17" s="37">
        <v>330</v>
      </c>
      <c r="G17" s="37">
        <v>8</v>
      </c>
      <c r="H17" s="37">
        <v>250000000</v>
      </c>
      <c r="I17" s="37">
        <v>10</v>
      </c>
      <c r="J17" s="39">
        <v>3</v>
      </c>
      <c r="K17" s="7">
        <v>55.610399999999998</v>
      </c>
      <c r="L17" s="7">
        <v>70.847377573584652</v>
      </c>
      <c r="M17" s="11">
        <v>19.417475728155338</v>
      </c>
      <c r="N17" s="7">
        <v>11.023999999999999</v>
      </c>
      <c r="O17" s="7">
        <v>6.3199999999999994</v>
      </c>
      <c r="P17" s="4">
        <v>1</v>
      </c>
      <c r="Q17" s="8">
        <v>67.26728852134238</v>
      </c>
      <c r="R17" s="13"/>
    </row>
    <row r="18" spans="1:18" x14ac:dyDescent="0.25">
      <c r="A18" s="3">
        <v>66</v>
      </c>
      <c r="B18" s="9" t="s">
        <v>114</v>
      </c>
      <c r="C18" s="6" t="s">
        <v>8</v>
      </c>
      <c r="D18" s="4">
        <v>11</v>
      </c>
      <c r="E18" s="37">
        <v>10.23</v>
      </c>
      <c r="F18" s="37">
        <v>1008</v>
      </c>
      <c r="G18" s="37">
        <v>86.4</v>
      </c>
      <c r="H18" s="37">
        <v>1E+26</v>
      </c>
      <c r="I18" s="37">
        <v>2</v>
      </c>
      <c r="J18" s="39"/>
      <c r="K18" s="7">
        <v>73.58335850848043</v>
      </c>
      <c r="L18" s="7">
        <v>46.209325396825392</v>
      </c>
      <c r="M18" s="11">
        <v>47.685185185185183</v>
      </c>
      <c r="N18" s="7">
        <v>1</v>
      </c>
      <c r="O18" s="7">
        <v>31.6</v>
      </c>
      <c r="P18" s="4">
        <v>1</v>
      </c>
      <c r="Q18" s="8">
        <v>67.095797906516552</v>
      </c>
      <c r="R18" s="13"/>
    </row>
    <row r="19" spans="1:18" x14ac:dyDescent="0.25">
      <c r="A19" s="3">
        <v>69</v>
      </c>
      <c r="B19" s="2" t="s">
        <v>263</v>
      </c>
      <c r="C19" s="6" t="s">
        <v>9</v>
      </c>
      <c r="D19" s="4">
        <v>11</v>
      </c>
      <c r="E19" s="37">
        <v>12</v>
      </c>
      <c r="F19" s="37">
        <v>300</v>
      </c>
      <c r="G19" s="37">
        <v>60</v>
      </c>
      <c r="H19" s="37">
        <v>1E-14</v>
      </c>
      <c r="I19" s="37">
        <v>5</v>
      </c>
      <c r="J19" s="39">
        <v>0.5</v>
      </c>
      <c r="K19" s="7">
        <v>86.314790039273234</v>
      </c>
      <c r="L19" s="7">
        <v>64.406706885076957</v>
      </c>
      <c r="M19" s="11">
        <v>68.666666666666671</v>
      </c>
      <c r="N19" s="7">
        <v>1</v>
      </c>
      <c r="O19" s="7">
        <v>12.639999999999999</v>
      </c>
      <c r="P19" s="4">
        <v>1</v>
      </c>
      <c r="Q19" s="8">
        <v>66.835093522936063</v>
      </c>
      <c r="R19" s="13"/>
    </row>
    <row r="20" spans="1:18" x14ac:dyDescent="0.25">
      <c r="A20" s="3">
        <v>76</v>
      </c>
      <c r="B20" s="9" t="s">
        <v>79</v>
      </c>
      <c r="C20" s="6" t="s">
        <v>12</v>
      </c>
      <c r="D20" s="4">
        <v>11</v>
      </c>
      <c r="E20" s="37">
        <v>10</v>
      </c>
      <c r="F20" s="37">
        <v>397.1</v>
      </c>
      <c r="G20" s="37">
        <v>78.400000000000006</v>
      </c>
      <c r="H20" s="37">
        <v>1</v>
      </c>
      <c r="I20" s="37">
        <v>5</v>
      </c>
      <c r="J20" s="39">
        <v>1</v>
      </c>
      <c r="K20" s="7">
        <v>71.928991699394373</v>
      </c>
      <c r="L20" s="7">
        <v>85.253011013546868</v>
      </c>
      <c r="M20" s="11">
        <v>52.551020408163261</v>
      </c>
      <c r="N20" s="7">
        <v>1</v>
      </c>
      <c r="O20" s="7">
        <v>12.639999999999999</v>
      </c>
      <c r="P20" s="4">
        <v>1</v>
      </c>
      <c r="Q20" s="8">
        <v>66.099419262894074</v>
      </c>
      <c r="R20" s="13"/>
    </row>
    <row r="21" spans="1:18" x14ac:dyDescent="0.25">
      <c r="A21" s="3">
        <v>82</v>
      </c>
      <c r="B21" s="9" t="s">
        <v>15</v>
      </c>
      <c r="C21" s="6" t="s">
        <v>12</v>
      </c>
      <c r="D21" s="10">
        <v>11</v>
      </c>
      <c r="E21" s="37">
        <v>24.58</v>
      </c>
      <c r="F21" s="37">
        <v>1008</v>
      </c>
      <c r="G21" s="37">
        <v>20</v>
      </c>
      <c r="H21" s="37">
        <v>700000</v>
      </c>
      <c r="I21" s="37">
        <v>7</v>
      </c>
      <c r="J21" s="39">
        <v>7</v>
      </c>
      <c r="K21" s="7">
        <v>56.560618388934095</v>
      </c>
      <c r="L21" s="7">
        <v>46.209325396825392</v>
      </c>
      <c r="M21" s="11">
        <v>48.543689320388346</v>
      </c>
      <c r="N21" s="7">
        <v>2.5399129172714083</v>
      </c>
      <c r="O21" s="7">
        <v>9.0285714285714285</v>
      </c>
      <c r="P21" s="4">
        <v>1</v>
      </c>
      <c r="Q21" s="8">
        <v>64.638144220872405</v>
      </c>
      <c r="R21" s="13"/>
    </row>
    <row r="22" spans="1:18" x14ac:dyDescent="0.25">
      <c r="A22" s="3">
        <v>85</v>
      </c>
      <c r="B22" s="9" t="s">
        <v>329</v>
      </c>
      <c r="C22" s="6" t="s">
        <v>328</v>
      </c>
      <c r="D22" s="4">
        <v>11</v>
      </c>
      <c r="E22" s="37">
        <v>17</v>
      </c>
      <c r="F22" s="37">
        <v>1010</v>
      </c>
      <c r="G22" s="37">
        <v>78.400000000000006</v>
      </c>
      <c r="H22" s="37"/>
      <c r="I22" s="37">
        <v>5</v>
      </c>
      <c r="J22" s="39">
        <v>3</v>
      </c>
      <c r="K22" s="7">
        <v>81.78</v>
      </c>
      <c r="L22" s="7">
        <v>46.117821782178218</v>
      </c>
      <c r="M22" s="11">
        <v>52.551020408163261</v>
      </c>
      <c r="N22" s="7">
        <v>1</v>
      </c>
      <c r="O22" s="7">
        <v>12.639999999999999</v>
      </c>
      <c r="P22" s="4">
        <v>1</v>
      </c>
      <c r="Q22" s="8">
        <v>63.988441202036839</v>
      </c>
      <c r="R22" s="13"/>
    </row>
    <row r="23" spans="1:18" x14ac:dyDescent="0.25">
      <c r="A23" s="3">
        <v>86</v>
      </c>
      <c r="B23" s="9" t="s">
        <v>45</v>
      </c>
      <c r="C23" s="6" t="s">
        <v>6</v>
      </c>
      <c r="D23" s="4">
        <v>11</v>
      </c>
      <c r="E23" s="37">
        <v>13.1</v>
      </c>
      <c r="F23" s="37">
        <v>441</v>
      </c>
      <c r="G23" s="37">
        <v>246</v>
      </c>
      <c r="H23" s="37">
        <v>285000000000</v>
      </c>
      <c r="I23" s="37">
        <v>3.84</v>
      </c>
      <c r="J23" s="39">
        <v>5.2</v>
      </c>
      <c r="K23" s="7">
        <v>94.226979126206601</v>
      </c>
      <c r="L23" s="7">
        <v>94.67785912106315</v>
      </c>
      <c r="M23" s="11">
        <v>16.747967479674802</v>
      </c>
      <c r="N23" s="7">
        <v>1</v>
      </c>
      <c r="O23" s="7">
        <v>16.458333333333336</v>
      </c>
      <c r="P23" s="4">
        <v>1</v>
      </c>
      <c r="Q23" s="8">
        <v>63.907716598986745</v>
      </c>
      <c r="R23" s="13"/>
    </row>
    <row r="24" spans="1:18" x14ac:dyDescent="0.25">
      <c r="A24" s="3">
        <v>90</v>
      </c>
      <c r="B24" s="9" t="s">
        <v>113</v>
      </c>
      <c r="C24" s="6" t="s">
        <v>8</v>
      </c>
      <c r="D24" s="4">
        <v>11</v>
      </c>
      <c r="E24" s="37">
        <v>8.4</v>
      </c>
      <c r="F24" s="37">
        <v>1008</v>
      </c>
      <c r="G24" s="37">
        <v>78.400000000000006</v>
      </c>
      <c r="H24" s="37">
        <v>1000000</v>
      </c>
      <c r="I24" s="37">
        <v>20</v>
      </c>
      <c r="J24" s="39">
        <v>98.7</v>
      </c>
      <c r="K24" s="7">
        <v>60.420353027491274</v>
      </c>
      <c r="L24" s="7">
        <v>46.209325396825392</v>
      </c>
      <c r="M24" s="11">
        <v>52.551020408163261</v>
      </c>
      <c r="N24" s="7">
        <v>3.6284470246734406</v>
      </c>
      <c r="O24" s="7">
        <v>3.1600000000000006</v>
      </c>
      <c r="P24" s="4">
        <v>1</v>
      </c>
      <c r="Q24" s="8">
        <v>62.259019095602433</v>
      </c>
      <c r="R24" s="13"/>
    </row>
    <row r="25" spans="1:18" x14ac:dyDescent="0.25">
      <c r="A25" s="3">
        <v>93</v>
      </c>
      <c r="B25" s="9" t="s">
        <v>88</v>
      </c>
      <c r="C25" s="6" t="s">
        <v>7</v>
      </c>
      <c r="D25" s="4">
        <v>11</v>
      </c>
      <c r="E25" s="37">
        <v>84</v>
      </c>
      <c r="F25" s="37">
        <v>271</v>
      </c>
      <c r="G25" s="37">
        <v>78.400000000000006</v>
      </c>
      <c r="H25" s="37">
        <v>1.89E+19</v>
      </c>
      <c r="I25" s="37">
        <v>0.2</v>
      </c>
      <c r="J25" s="39">
        <v>2.71</v>
      </c>
      <c r="K25" s="7">
        <v>16.550714285714282</v>
      </c>
      <c r="L25" s="7">
        <v>58.180725219519523</v>
      </c>
      <c r="M25" s="11">
        <v>52.551020408163261</v>
      </c>
      <c r="N25" s="7">
        <v>1</v>
      </c>
      <c r="O25" s="7">
        <v>31.645569620253166</v>
      </c>
      <c r="P25" s="4">
        <v>1</v>
      </c>
      <c r="Q25" s="8">
        <v>62.0448994266646</v>
      </c>
      <c r="R25" s="13"/>
    </row>
    <row r="26" spans="1:18" x14ac:dyDescent="0.25">
      <c r="A26" s="3">
        <v>96</v>
      </c>
      <c r="B26" s="9" t="s">
        <v>261</v>
      </c>
      <c r="C26" s="6" t="s">
        <v>9</v>
      </c>
      <c r="D26" s="4">
        <v>11</v>
      </c>
      <c r="E26" s="37">
        <v>9.9</v>
      </c>
      <c r="F26" s="37">
        <v>404</v>
      </c>
      <c r="G26" s="37">
        <v>980</v>
      </c>
      <c r="H26" s="37">
        <v>2.8E+19</v>
      </c>
      <c r="I26" s="37">
        <v>1.5</v>
      </c>
      <c r="J26" s="39">
        <v>0.3</v>
      </c>
      <c r="K26" s="7">
        <v>71.209701782400415</v>
      </c>
      <c r="L26" s="7">
        <v>86.734365271903656</v>
      </c>
      <c r="M26" s="11">
        <v>4.204081632653061</v>
      </c>
      <c r="N26" s="7">
        <v>1</v>
      </c>
      <c r="O26" s="7">
        <v>42.13333333333334</v>
      </c>
      <c r="P26" s="4">
        <v>1.2779999999999996</v>
      </c>
      <c r="Q26" s="8">
        <v>61.455581850283416</v>
      </c>
      <c r="R26" s="13"/>
    </row>
    <row r="27" spans="1:18" x14ac:dyDescent="0.25">
      <c r="A27" s="3">
        <v>97</v>
      </c>
      <c r="B27" s="9" t="s">
        <v>386</v>
      </c>
      <c r="C27" s="6" t="s">
        <v>17</v>
      </c>
      <c r="D27" s="4">
        <v>11</v>
      </c>
      <c r="E27" s="37">
        <v>1.1000000000000001</v>
      </c>
      <c r="F27" s="37">
        <v>875</v>
      </c>
      <c r="G27" s="37">
        <v>8</v>
      </c>
      <c r="H27" s="37">
        <v>16</v>
      </c>
      <c r="I27" s="37">
        <v>2</v>
      </c>
      <c r="J27" s="39">
        <v>7.1999999999999995E-2</v>
      </c>
      <c r="K27" s="7">
        <v>7.9121890869333784</v>
      </c>
      <c r="L27" s="7">
        <v>53.233142857142859</v>
      </c>
      <c r="M27" s="11">
        <v>19.417475728155338</v>
      </c>
      <c r="N27" s="7">
        <v>1</v>
      </c>
      <c r="O27" s="7">
        <v>31.6</v>
      </c>
      <c r="P27" s="4">
        <v>5.3249999999999993</v>
      </c>
      <c r="Q27" s="8">
        <v>61.386782307002562</v>
      </c>
      <c r="R27" s="13"/>
    </row>
    <row r="28" spans="1:18" x14ac:dyDescent="0.25">
      <c r="A28" s="3">
        <v>98</v>
      </c>
      <c r="B28" s="9" t="s">
        <v>467</v>
      </c>
      <c r="C28" s="6" t="s">
        <v>6</v>
      </c>
      <c r="D28" s="10">
        <v>11</v>
      </c>
      <c r="E28" s="37">
        <v>9.2799999999999994</v>
      </c>
      <c r="F28" s="37">
        <v>1008</v>
      </c>
      <c r="G28" s="37">
        <v>80</v>
      </c>
      <c r="H28" s="37">
        <v>5.8000000000000002E+28</v>
      </c>
      <c r="I28" s="37">
        <v>7.5</v>
      </c>
      <c r="J28" s="39">
        <v>0.5</v>
      </c>
      <c r="K28" s="7">
        <v>66.750104297037964</v>
      </c>
      <c r="L28" s="7">
        <v>46.209325396825392</v>
      </c>
      <c r="M28" s="11">
        <v>51.500000000000007</v>
      </c>
      <c r="N28" s="7">
        <v>1</v>
      </c>
      <c r="O28" s="7">
        <v>8.4266666666666676</v>
      </c>
      <c r="P28" s="4">
        <v>1</v>
      </c>
      <c r="Q28" s="8">
        <v>61.266446209175882</v>
      </c>
      <c r="R28" s="13"/>
    </row>
    <row r="29" spans="1:18" x14ac:dyDescent="0.25">
      <c r="A29" s="3">
        <v>104</v>
      </c>
      <c r="B29" s="9" t="s">
        <v>427</v>
      </c>
      <c r="C29" s="6" t="s">
        <v>8</v>
      </c>
      <c r="D29" s="4">
        <v>11</v>
      </c>
      <c r="E29" s="37">
        <v>6</v>
      </c>
      <c r="F29" s="37">
        <v>400</v>
      </c>
      <c r="G29" s="37">
        <v>80</v>
      </c>
      <c r="H29" s="37">
        <v>4000</v>
      </c>
      <c r="I29" s="37">
        <v>10</v>
      </c>
      <c r="J29" s="39">
        <v>10</v>
      </c>
      <c r="K29" s="7">
        <v>43.157395019636617</v>
      </c>
      <c r="L29" s="7">
        <v>85.875609180102629</v>
      </c>
      <c r="M29" s="11">
        <v>51.500000000000007</v>
      </c>
      <c r="N29" s="7">
        <v>1</v>
      </c>
      <c r="O29" s="7">
        <v>6.3199999999999994</v>
      </c>
      <c r="P29" s="4">
        <v>1</v>
      </c>
      <c r="Q29" s="8">
        <v>60.814493609656431</v>
      </c>
      <c r="R29" s="13"/>
    </row>
    <row r="30" spans="1:18" x14ac:dyDescent="0.25">
      <c r="A30" s="3">
        <v>111</v>
      </c>
      <c r="B30" s="9" t="s">
        <v>77</v>
      </c>
      <c r="C30" s="6" t="s">
        <v>12</v>
      </c>
      <c r="D30" s="4">
        <v>11</v>
      </c>
      <c r="E30" s="37">
        <v>9.81</v>
      </c>
      <c r="F30" s="37">
        <v>630</v>
      </c>
      <c r="G30" s="37">
        <v>3</v>
      </c>
      <c r="H30" s="37">
        <v>360000000000000</v>
      </c>
      <c r="I30" s="37">
        <v>2.2000000000000002</v>
      </c>
      <c r="J30" s="39">
        <v>0.71</v>
      </c>
      <c r="K30" s="7">
        <v>70.562340857105866</v>
      </c>
      <c r="L30" s="7">
        <v>73.93492063492063</v>
      </c>
      <c r="M30" s="11">
        <v>7.281553398058251</v>
      </c>
      <c r="N30" s="7">
        <v>1</v>
      </c>
      <c r="O30" s="7">
        <v>28.727272727272723</v>
      </c>
      <c r="P30" s="4">
        <v>1</v>
      </c>
      <c r="Q30" s="8">
        <v>60.379410269494294</v>
      </c>
      <c r="R30" s="13"/>
    </row>
    <row r="31" spans="1:18" x14ac:dyDescent="0.25">
      <c r="A31" s="3">
        <v>126</v>
      </c>
      <c r="B31" s="9" t="s">
        <v>222</v>
      </c>
      <c r="C31" s="6" t="s">
        <v>211</v>
      </c>
      <c r="D31" s="4">
        <v>11</v>
      </c>
      <c r="E31" s="37">
        <v>11.42</v>
      </c>
      <c r="F31" s="37">
        <v>336</v>
      </c>
      <c r="G31" s="37">
        <v>1960</v>
      </c>
      <c r="H31" s="37">
        <v>0</v>
      </c>
      <c r="I31" s="37">
        <v>0</v>
      </c>
      <c r="J31" s="39">
        <v>5.45E-3</v>
      </c>
      <c r="K31" s="7">
        <v>82.14290852070836</v>
      </c>
      <c r="L31" s="7">
        <v>72.135511711286213</v>
      </c>
      <c r="M31" s="11">
        <v>2.1020408163265309</v>
      </c>
      <c r="N31" s="7">
        <v>1</v>
      </c>
      <c r="O31" s="7">
        <v>1</v>
      </c>
      <c r="P31" s="4">
        <v>70.348623853211009</v>
      </c>
      <c r="Q31" s="8">
        <v>59.42615944172195</v>
      </c>
      <c r="R31" s="13"/>
    </row>
    <row r="32" spans="1:18" x14ac:dyDescent="0.25">
      <c r="A32" s="3">
        <v>134</v>
      </c>
      <c r="B32" s="9" t="s">
        <v>464</v>
      </c>
      <c r="C32" s="6" t="s">
        <v>6</v>
      </c>
      <c r="D32" s="10">
        <v>11</v>
      </c>
      <c r="E32" s="37">
        <v>12.65</v>
      </c>
      <c r="F32" s="37">
        <v>14.06</v>
      </c>
      <c r="G32" s="37">
        <v>48</v>
      </c>
      <c r="H32" s="37">
        <v>3.7000000000000001E+23</v>
      </c>
      <c r="I32" s="37">
        <v>2</v>
      </c>
      <c r="J32" s="39">
        <v>0.49</v>
      </c>
      <c r="K32" s="7">
        <v>90.990174499733868</v>
      </c>
      <c r="L32" s="7">
        <v>3.018527662680607</v>
      </c>
      <c r="M32" s="11">
        <v>85.833333333333343</v>
      </c>
      <c r="N32" s="7">
        <v>1</v>
      </c>
      <c r="O32" s="7">
        <v>31.6</v>
      </c>
      <c r="P32" s="4">
        <v>1</v>
      </c>
      <c r="Q32" s="8">
        <v>58.721327194020546</v>
      </c>
      <c r="R32" s="13"/>
    </row>
    <row r="33" spans="1:18" x14ac:dyDescent="0.25">
      <c r="A33" s="3">
        <v>140</v>
      </c>
      <c r="B33" s="9" t="s">
        <v>120</v>
      </c>
      <c r="C33" s="6" t="s">
        <v>8</v>
      </c>
      <c r="D33" s="4">
        <v>11</v>
      </c>
      <c r="E33" s="37">
        <v>6.38</v>
      </c>
      <c r="F33" s="37">
        <v>20</v>
      </c>
      <c r="G33" s="37">
        <v>78.5</v>
      </c>
      <c r="H33" s="37">
        <v>200</v>
      </c>
      <c r="I33" s="37">
        <v>1</v>
      </c>
      <c r="J33" s="39">
        <v>50</v>
      </c>
      <c r="K33" s="7">
        <v>45.890696704213596</v>
      </c>
      <c r="L33" s="7">
        <v>4.2937804590051307</v>
      </c>
      <c r="M33" s="11">
        <v>52.484076433121018</v>
      </c>
      <c r="N33" s="7">
        <v>1</v>
      </c>
      <c r="O33" s="7">
        <v>63.2</v>
      </c>
      <c r="P33" s="4">
        <v>1</v>
      </c>
      <c r="Q33" s="8">
        <v>58.153091238858721</v>
      </c>
      <c r="R33" s="13"/>
    </row>
    <row r="34" spans="1:18" x14ac:dyDescent="0.25">
      <c r="A34" s="3">
        <v>160</v>
      </c>
      <c r="B34" s="9" t="s">
        <v>259</v>
      </c>
      <c r="C34" s="6" t="s">
        <v>9</v>
      </c>
      <c r="D34" s="4">
        <v>11</v>
      </c>
      <c r="E34" s="37">
        <v>13</v>
      </c>
      <c r="F34" s="37">
        <v>400</v>
      </c>
      <c r="G34" s="37">
        <v>78.400000000000006</v>
      </c>
      <c r="H34" s="37">
        <v>6</v>
      </c>
      <c r="I34" s="37"/>
      <c r="J34" s="39"/>
      <c r="K34" s="7">
        <v>93.507689209212671</v>
      </c>
      <c r="L34" s="7">
        <v>85.875609180102629</v>
      </c>
      <c r="M34" s="11">
        <v>52.551020408163261</v>
      </c>
      <c r="N34" s="7">
        <v>1</v>
      </c>
      <c r="O34" s="7">
        <v>1</v>
      </c>
      <c r="P34" s="4">
        <v>1</v>
      </c>
      <c r="Q34" s="8">
        <v>56.252983089139562</v>
      </c>
      <c r="R34" s="13"/>
    </row>
    <row r="35" spans="1:18" x14ac:dyDescent="0.25">
      <c r="A35" s="3">
        <v>162</v>
      </c>
      <c r="B35" s="9" t="s">
        <v>432</v>
      </c>
      <c r="C35" s="6" t="s">
        <v>8</v>
      </c>
      <c r="D35" s="4">
        <v>11</v>
      </c>
      <c r="E35" s="37">
        <v>85</v>
      </c>
      <c r="F35" s="37">
        <v>61</v>
      </c>
      <c r="G35" s="37">
        <v>80</v>
      </c>
      <c r="H35" s="37">
        <v>2900000000000000</v>
      </c>
      <c r="I35" s="37">
        <v>1.7</v>
      </c>
      <c r="J35" s="39">
        <v>0.4</v>
      </c>
      <c r="K35" s="7">
        <v>16.356000000000002</v>
      </c>
      <c r="L35" s="7">
        <v>13.096030399965652</v>
      </c>
      <c r="M35" s="11">
        <v>51.500000000000007</v>
      </c>
      <c r="N35" s="7">
        <v>1</v>
      </c>
      <c r="O35" s="7">
        <v>37.17647058823529</v>
      </c>
      <c r="P35" s="4">
        <v>1</v>
      </c>
      <c r="Q35" s="8">
        <v>56.1289216236542</v>
      </c>
      <c r="R35" s="13"/>
    </row>
    <row r="36" spans="1:18" x14ac:dyDescent="0.25">
      <c r="A36" s="3">
        <v>166</v>
      </c>
      <c r="B36" s="9" t="s">
        <v>360</v>
      </c>
      <c r="C36" s="6" t="s">
        <v>351</v>
      </c>
      <c r="D36" s="10">
        <v>11</v>
      </c>
      <c r="E36" s="37">
        <v>9.0399999999999991</v>
      </c>
      <c r="F36" s="37">
        <v>472</v>
      </c>
      <c r="G36" s="37">
        <v>78.400000000000006</v>
      </c>
      <c r="H36" s="37"/>
      <c r="I36" s="37"/>
      <c r="J36" s="39"/>
      <c r="K36" s="7">
        <v>65.023808496252499</v>
      </c>
      <c r="L36" s="7">
        <v>98.684322033898312</v>
      </c>
      <c r="M36" s="11">
        <v>52.551020408163261</v>
      </c>
      <c r="N36" s="7">
        <v>1</v>
      </c>
      <c r="O36" s="7">
        <v>1</v>
      </c>
      <c r="P36" s="4">
        <v>1</v>
      </c>
      <c r="Q36" s="8">
        <v>55.279017180663281</v>
      </c>
      <c r="R36" s="13"/>
    </row>
    <row r="37" spans="1:18" x14ac:dyDescent="0.25">
      <c r="A37" s="3">
        <v>169</v>
      </c>
      <c r="B37" s="9" t="s">
        <v>462</v>
      </c>
      <c r="C37" s="6" t="s">
        <v>6</v>
      </c>
      <c r="D37" s="10">
        <v>11</v>
      </c>
      <c r="E37" s="37">
        <v>10.1</v>
      </c>
      <c r="F37" s="37">
        <v>403.2</v>
      </c>
      <c r="G37" s="37">
        <v>78.400000000000006</v>
      </c>
      <c r="H37" s="37"/>
      <c r="I37" s="6"/>
      <c r="J37" s="39"/>
      <c r="K37" s="7">
        <v>72.648281616388289</v>
      </c>
      <c r="L37" s="7">
        <v>86.562614053543427</v>
      </c>
      <c r="M37" s="11">
        <v>52.551020408163261</v>
      </c>
      <c r="N37" s="7">
        <v>1</v>
      </c>
      <c r="O37" s="7">
        <v>1</v>
      </c>
      <c r="P37" s="4">
        <v>1</v>
      </c>
      <c r="Q37" s="8">
        <v>55.191368624992691</v>
      </c>
      <c r="R37" s="13"/>
    </row>
    <row r="38" spans="1:18" x14ac:dyDescent="0.25">
      <c r="A38" s="3">
        <v>172</v>
      </c>
      <c r="B38" s="9" t="s">
        <v>187</v>
      </c>
      <c r="C38" s="6" t="s">
        <v>7</v>
      </c>
      <c r="D38" s="4">
        <v>11</v>
      </c>
      <c r="E38" s="37">
        <v>17</v>
      </c>
      <c r="F38" s="37">
        <v>57</v>
      </c>
      <c r="G38" s="37">
        <v>22.4</v>
      </c>
      <c r="H38" s="37">
        <v>0</v>
      </c>
      <c r="I38" s="37">
        <v>11</v>
      </c>
      <c r="J38" s="39">
        <v>4.3</v>
      </c>
      <c r="K38" s="7">
        <v>81.78</v>
      </c>
      <c r="L38" s="7">
        <v>12.237274308164618</v>
      </c>
      <c r="M38" s="11">
        <v>54.368932038834949</v>
      </c>
      <c r="N38" s="7">
        <v>1</v>
      </c>
      <c r="O38" s="7">
        <v>5.7454545454545451</v>
      </c>
      <c r="P38" s="4">
        <v>1</v>
      </c>
      <c r="Q38" s="8">
        <v>54.950069968430491</v>
      </c>
      <c r="R38" s="13"/>
    </row>
    <row r="39" spans="1:18" x14ac:dyDescent="0.25">
      <c r="A39" s="3">
        <v>174</v>
      </c>
      <c r="B39" s="9" t="s">
        <v>242</v>
      </c>
      <c r="C39" s="6" t="s">
        <v>237</v>
      </c>
      <c r="D39" s="4">
        <v>11</v>
      </c>
      <c r="E39" s="37">
        <v>8</v>
      </c>
      <c r="F39" s="37">
        <v>7.5</v>
      </c>
      <c r="G39" s="37">
        <v>78</v>
      </c>
      <c r="H39" s="37">
        <v>7</v>
      </c>
      <c r="I39" s="34">
        <v>10.199999999999999</v>
      </c>
      <c r="J39" s="39">
        <v>3.7999999999999999E-2</v>
      </c>
      <c r="K39" s="7">
        <v>57.543193359515485</v>
      </c>
      <c r="L39" s="7">
        <v>1.610167672126924</v>
      </c>
      <c r="M39" s="11">
        <v>52.820512820512825</v>
      </c>
      <c r="N39" s="7">
        <v>1</v>
      </c>
      <c r="O39" s="7">
        <v>6.196078431372551</v>
      </c>
      <c r="P39" s="4">
        <v>10.089473684210526</v>
      </c>
      <c r="Q39" s="8">
        <v>54.856530941024602</v>
      </c>
      <c r="R39" s="13"/>
    </row>
    <row r="40" spans="1:18" x14ac:dyDescent="0.25">
      <c r="A40" s="3">
        <v>176</v>
      </c>
      <c r="B40" s="9" t="s">
        <v>125</v>
      </c>
      <c r="C40" s="6" t="s">
        <v>8</v>
      </c>
      <c r="D40" s="4">
        <v>11</v>
      </c>
      <c r="E40" s="37">
        <v>8.8000000000000007</v>
      </c>
      <c r="F40" s="37">
        <v>720</v>
      </c>
      <c r="G40" s="37">
        <v>738</v>
      </c>
      <c r="H40" s="37">
        <v>8.6999999999999993</v>
      </c>
      <c r="I40" s="37">
        <v>5</v>
      </c>
      <c r="J40" s="39">
        <v>101</v>
      </c>
      <c r="K40" s="7">
        <v>63.297512695467042</v>
      </c>
      <c r="L40" s="7">
        <v>64.69305555555556</v>
      </c>
      <c r="M40" s="11">
        <v>5.5826558265582662</v>
      </c>
      <c r="N40" s="7">
        <v>1</v>
      </c>
      <c r="O40" s="7">
        <v>12.639999999999999</v>
      </c>
      <c r="P40" s="4">
        <v>1</v>
      </c>
      <c r="Q40" s="8">
        <v>54.608322367517161</v>
      </c>
      <c r="R40" s="13"/>
    </row>
    <row r="41" spans="1:18" x14ac:dyDescent="0.25">
      <c r="A41" s="3">
        <v>179</v>
      </c>
      <c r="B41" s="9" t="s">
        <v>119</v>
      </c>
      <c r="C41" s="6" t="s">
        <v>8</v>
      </c>
      <c r="D41" s="4">
        <v>11</v>
      </c>
      <c r="E41" s="37">
        <v>13</v>
      </c>
      <c r="F41" s="37">
        <v>86</v>
      </c>
      <c r="G41" s="37">
        <v>80</v>
      </c>
      <c r="H41" s="37">
        <v>7000</v>
      </c>
      <c r="I41" s="37">
        <v>20</v>
      </c>
      <c r="J41" s="39">
        <v>24</v>
      </c>
      <c r="K41" s="7">
        <v>93.507689209212671</v>
      </c>
      <c r="L41" s="7">
        <v>18.46325597372206</v>
      </c>
      <c r="M41" s="11">
        <v>51.500000000000007</v>
      </c>
      <c r="N41" s="7">
        <v>1</v>
      </c>
      <c r="O41" s="7">
        <v>3.1600000000000006</v>
      </c>
      <c r="P41" s="4">
        <v>1</v>
      </c>
      <c r="Q41" s="8">
        <v>54.486499271404611</v>
      </c>
      <c r="R41" s="13"/>
    </row>
    <row r="42" spans="1:18" x14ac:dyDescent="0.25">
      <c r="A42" s="3">
        <v>209</v>
      </c>
      <c r="B42" s="9" t="s">
        <v>210</v>
      </c>
      <c r="C42" s="6" t="s">
        <v>56</v>
      </c>
      <c r="D42" s="4">
        <v>11</v>
      </c>
      <c r="E42" s="37">
        <v>11</v>
      </c>
      <c r="F42" s="37">
        <v>500</v>
      </c>
      <c r="G42" s="37">
        <v>8</v>
      </c>
      <c r="H42" s="37"/>
      <c r="I42" s="37"/>
      <c r="J42" s="39"/>
      <c r="K42" s="7">
        <v>79.121890869333797</v>
      </c>
      <c r="L42" s="7">
        <v>93.158000000000001</v>
      </c>
      <c r="M42" s="11">
        <v>19.417475728155338</v>
      </c>
      <c r="N42" s="7">
        <v>1</v>
      </c>
      <c r="O42" s="7">
        <v>1</v>
      </c>
      <c r="P42" s="4">
        <v>1</v>
      </c>
      <c r="Q42" s="8">
        <v>51.557095846573716</v>
      </c>
      <c r="R42" s="13"/>
    </row>
    <row r="43" spans="1:18" x14ac:dyDescent="0.25">
      <c r="A43" s="3">
        <v>210</v>
      </c>
      <c r="B43" s="9" t="s">
        <v>40</v>
      </c>
      <c r="C43" s="6" t="s">
        <v>8</v>
      </c>
      <c r="D43" s="4">
        <v>11</v>
      </c>
      <c r="E43" s="37">
        <v>4.37</v>
      </c>
      <c r="F43" s="37">
        <v>403.2</v>
      </c>
      <c r="G43" s="37">
        <v>78.400000000000006</v>
      </c>
      <c r="H43" s="37"/>
      <c r="I43" s="37"/>
      <c r="J43" s="39"/>
      <c r="K43" s="7">
        <v>31.432969372635341</v>
      </c>
      <c r="L43" s="7">
        <v>86.562614053543427</v>
      </c>
      <c r="M43" s="11">
        <v>52.551020408163261</v>
      </c>
      <c r="N43" s="7">
        <v>1</v>
      </c>
      <c r="O43" s="7">
        <v>1</v>
      </c>
      <c r="P43" s="4">
        <v>1</v>
      </c>
      <c r="Q43" s="8">
        <v>51.552969256870483</v>
      </c>
      <c r="R43" s="13"/>
    </row>
    <row r="44" spans="1:18" x14ac:dyDescent="0.25">
      <c r="A44" s="3">
        <v>221</v>
      </c>
      <c r="B44" s="9" t="s">
        <v>192</v>
      </c>
      <c r="C44" s="6" t="s">
        <v>7</v>
      </c>
      <c r="D44" s="4">
        <v>11</v>
      </c>
      <c r="E44" s="37">
        <v>9</v>
      </c>
      <c r="F44" s="37">
        <v>43</v>
      </c>
      <c r="G44" s="37">
        <v>8</v>
      </c>
      <c r="H44" s="37">
        <v>3.7E+17</v>
      </c>
      <c r="I44" s="37">
        <v>6</v>
      </c>
      <c r="J44" s="39">
        <v>69</v>
      </c>
      <c r="K44" s="7">
        <v>64.736092529454922</v>
      </c>
      <c r="L44" s="7">
        <v>9.2316279868610316</v>
      </c>
      <c r="M44" s="11">
        <v>19.417475728155338</v>
      </c>
      <c r="N44" s="7">
        <v>1</v>
      </c>
      <c r="O44" s="7">
        <v>10.533333333333335</v>
      </c>
      <c r="P44" s="4">
        <v>1</v>
      </c>
      <c r="Q44" s="8">
        <v>50.871833758069229</v>
      </c>
      <c r="R44" s="13"/>
    </row>
    <row r="45" spans="1:18" x14ac:dyDescent="0.25">
      <c r="A45" s="3">
        <v>230</v>
      </c>
      <c r="B45" s="9" t="s">
        <v>123</v>
      </c>
      <c r="C45" s="6" t="s">
        <v>8</v>
      </c>
      <c r="D45" s="10">
        <v>11</v>
      </c>
      <c r="E45" s="37">
        <v>10</v>
      </c>
      <c r="F45" s="37">
        <v>25</v>
      </c>
      <c r="G45" s="37">
        <v>78.400000000000006</v>
      </c>
      <c r="H45" s="37"/>
      <c r="I45" s="37">
        <v>13</v>
      </c>
      <c r="J45" s="39">
        <v>6.2</v>
      </c>
      <c r="K45" s="7">
        <v>71.928991699394373</v>
      </c>
      <c r="L45" s="7">
        <v>5.3672255737564134</v>
      </c>
      <c r="M45" s="11">
        <v>52.551020408163261</v>
      </c>
      <c r="N45" s="7">
        <v>1</v>
      </c>
      <c r="O45" s="7">
        <v>4.861538461538462</v>
      </c>
      <c r="P45" s="4">
        <v>1</v>
      </c>
      <c r="Q45" s="8">
        <v>49.940086999267436</v>
      </c>
      <c r="R45" s="13"/>
    </row>
    <row r="46" spans="1:18" x14ac:dyDescent="0.25">
      <c r="A46" s="3">
        <v>242</v>
      </c>
      <c r="B46" s="9" t="s">
        <v>118</v>
      </c>
      <c r="C46" s="6" t="s">
        <v>8</v>
      </c>
      <c r="D46" s="10">
        <v>11</v>
      </c>
      <c r="E46" s="37">
        <v>13.1</v>
      </c>
      <c r="F46" s="37"/>
      <c r="G46" s="37">
        <v>80</v>
      </c>
      <c r="H46" s="37">
        <v>2731481</v>
      </c>
      <c r="I46" s="37">
        <v>40.1</v>
      </c>
      <c r="J46" s="39"/>
      <c r="K46" s="7">
        <v>94.226979126206601</v>
      </c>
      <c r="L46" s="7">
        <v>1</v>
      </c>
      <c r="M46" s="11">
        <v>51.500000000000007</v>
      </c>
      <c r="N46" s="7">
        <v>9.9110341074020347</v>
      </c>
      <c r="O46" s="7">
        <v>1.5760598503740644</v>
      </c>
      <c r="P46" s="4">
        <v>1</v>
      </c>
      <c r="Q46" s="8">
        <v>48.796741734645821</v>
      </c>
      <c r="R46" s="13"/>
    </row>
    <row r="47" spans="1:18" x14ac:dyDescent="0.25">
      <c r="A47" s="3">
        <v>258</v>
      </c>
      <c r="B47" s="9" t="s">
        <v>355</v>
      </c>
      <c r="C47" s="6" t="s">
        <v>351</v>
      </c>
      <c r="D47" s="4">
        <v>11</v>
      </c>
      <c r="E47" s="37">
        <v>53.2</v>
      </c>
      <c r="F47" s="37">
        <v>181</v>
      </c>
      <c r="G47" s="37">
        <v>3</v>
      </c>
      <c r="H47" s="37"/>
      <c r="I47" s="37">
        <v>9</v>
      </c>
      <c r="J47" s="39"/>
      <c r="K47" s="7">
        <v>26.132706766917291</v>
      </c>
      <c r="L47" s="7">
        <v>38.858713153996433</v>
      </c>
      <c r="M47" s="11">
        <v>7.281553398058251</v>
      </c>
      <c r="N47" s="7">
        <v>1</v>
      </c>
      <c r="O47" s="7">
        <v>7.0222222222222213</v>
      </c>
      <c r="P47" s="4">
        <v>1</v>
      </c>
      <c r="Q47" s="8">
        <v>47.153714172273673</v>
      </c>
      <c r="R47" s="13"/>
    </row>
    <row r="48" spans="1:18" x14ac:dyDescent="0.25">
      <c r="A48" s="3">
        <v>266</v>
      </c>
      <c r="B48" s="9" t="s">
        <v>55</v>
      </c>
      <c r="C48" s="6" t="s">
        <v>19</v>
      </c>
      <c r="D48" s="4">
        <v>11</v>
      </c>
      <c r="E48" s="37">
        <v>8.8160000000000007</v>
      </c>
      <c r="F48" s="37">
        <v>23</v>
      </c>
      <c r="G48" s="37">
        <v>8</v>
      </c>
      <c r="H48" s="37">
        <v>763</v>
      </c>
      <c r="I48" s="37">
        <v>9.3000000000000007</v>
      </c>
      <c r="J48" s="39">
        <v>7</v>
      </c>
      <c r="K48" s="7">
        <v>63.41259908218607</v>
      </c>
      <c r="L48" s="7">
        <v>4.9378475278559009</v>
      </c>
      <c r="M48" s="11">
        <v>19.417475728155338</v>
      </c>
      <c r="N48" s="7">
        <v>1</v>
      </c>
      <c r="O48" s="7">
        <v>6.7956989247311821</v>
      </c>
      <c r="P48" s="4">
        <v>1</v>
      </c>
      <c r="Q48" s="8">
        <v>46.161401301430232</v>
      </c>
      <c r="R48" s="13"/>
    </row>
    <row r="49" spans="1:18" x14ac:dyDescent="0.25">
      <c r="A49" s="3">
        <v>267</v>
      </c>
      <c r="B49" s="9" t="s">
        <v>361</v>
      </c>
      <c r="C49" s="6" t="s">
        <v>351</v>
      </c>
      <c r="D49" s="4">
        <v>11</v>
      </c>
      <c r="E49" s="37">
        <v>8.58</v>
      </c>
      <c r="F49" s="37"/>
      <c r="G49" s="37">
        <v>200</v>
      </c>
      <c r="H49" s="37">
        <v>611750000000</v>
      </c>
      <c r="I49" s="37">
        <v>2</v>
      </c>
      <c r="J49" s="39"/>
      <c r="K49" s="7">
        <v>61.715074878080358</v>
      </c>
      <c r="L49" s="7">
        <v>1</v>
      </c>
      <c r="M49" s="11">
        <v>20.599999999999998</v>
      </c>
      <c r="N49" s="7">
        <v>1</v>
      </c>
      <c r="O49" s="7">
        <v>31.6</v>
      </c>
      <c r="P49" s="4">
        <v>1</v>
      </c>
      <c r="Q49" s="8">
        <v>46.039455632396709</v>
      </c>
      <c r="R49" s="13"/>
    </row>
    <row r="50" spans="1:18" x14ac:dyDescent="0.25">
      <c r="A50" s="3">
        <v>269</v>
      </c>
      <c r="B50" s="9" t="s">
        <v>193</v>
      </c>
      <c r="C50" s="6" t="s">
        <v>7</v>
      </c>
      <c r="D50" s="10">
        <v>11</v>
      </c>
      <c r="E50" s="37">
        <v>20</v>
      </c>
      <c r="F50" s="37">
        <v>12</v>
      </c>
      <c r="G50" s="37">
        <v>200</v>
      </c>
      <c r="H50" s="37">
        <v>2700</v>
      </c>
      <c r="I50" s="37">
        <v>6</v>
      </c>
      <c r="J50" s="39">
        <v>47</v>
      </c>
      <c r="K50" s="7">
        <v>69.512999999999991</v>
      </c>
      <c r="L50" s="7">
        <v>2.5762682754030788</v>
      </c>
      <c r="M50" s="11">
        <v>20.599999999999998</v>
      </c>
      <c r="N50" s="7">
        <v>1</v>
      </c>
      <c r="O50" s="7">
        <v>10.533333333333335</v>
      </c>
      <c r="P50" s="4">
        <v>1</v>
      </c>
      <c r="Q50" s="8">
        <v>45.894901657751824</v>
      </c>
      <c r="R50" s="13"/>
    </row>
    <row r="51" spans="1:18" x14ac:dyDescent="0.25">
      <c r="A51" s="3">
        <v>273</v>
      </c>
      <c r="B51" s="9" t="s">
        <v>180</v>
      </c>
      <c r="C51" s="6" t="s">
        <v>175</v>
      </c>
      <c r="D51" s="10">
        <v>11</v>
      </c>
      <c r="E51" s="37">
        <v>20</v>
      </c>
      <c r="F51" s="37">
        <v>116</v>
      </c>
      <c r="G51" s="37">
        <v>200</v>
      </c>
      <c r="H51" s="37"/>
      <c r="I51" s="37"/>
      <c r="J51" s="39"/>
      <c r="K51" s="7">
        <v>69.512999999999991</v>
      </c>
      <c r="L51" s="7">
        <v>24.903926662229757</v>
      </c>
      <c r="M51" s="11">
        <v>20.599999999999998</v>
      </c>
      <c r="N51" s="7">
        <v>1</v>
      </c>
      <c r="O51" s="7">
        <v>1</v>
      </c>
      <c r="P51" s="4">
        <v>1</v>
      </c>
      <c r="Q51" s="8">
        <v>45.52201081055734</v>
      </c>
      <c r="R51" s="13"/>
    </row>
    <row r="52" spans="1:18" x14ac:dyDescent="0.25">
      <c r="A52" s="3">
        <v>283</v>
      </c>
      <c r="B52" s="9" t="s">
        <v>92</v>
      </c>
      <c r="C52" s="6" t="s">
        <v>17</v>
      </c>
      <c r="D52" s="4">
        <v>11</v>
      </c>
      <c r="E52" s="37">
        <v>15</v>
      </c>
      <c r="F52" s="37">
        <v>30</v>
      </c>
      <c r="G52" s="37">
        <v>80</v>
      </c>
      <c r="H52" s="37">
        <v>80</v>
      </c>
      <c r="I52" s="37">
        <v>96</v>
      </c>
      <c r="J52" s="39">
        <v>5174</v>
      </c>
      <c r="K52" s="7">
        <v>92.683999999999997</v>
      </c>
      <c r="L52" s="7">
        <v>6.440670688507697</v>
      </c>
      <c r="M52" s="11">
        <v>51.500000000000007</v>
      </c>
      <c r="N52" s="7">
        <v>1</v>
      </c>
      <c r="O52" s="7">
        <v>1</v>
      </c>
      <c r="P52" s="4">
        <v>1</v>
      </c>
      <c r="Q52" s="8">
        <v>44.877430918288155</v>
      </c>
      <c r="R52" s="13"/>
    </row>
    <row r="53" spans="1:18" x14ac:dyDescent="0.25">
      <c r="A53" s="3">
        <v>299</v>
      </c>
      <c r="B53" s="9" t="s">
        <v>122</v>
      </c>
      <c r="C53" s="6" t="s">
        <v>8</v>
      </c>
      <c r="D53" s="4">
        <v>11</v>
      </c>
      <c r="E53" s="37">
        <v>11</v>
      </c>
      <c r="F53" s="37">
        <v>20</v>
      </c>
      <c r="G53" s="37">
        <v>80</v>
      </c>
      <c r="H53" s="37">
        <v>600</v>
      </c>
      <c r="I53" s="37">
        <v>48</v>
      </c>
      <c r="J53" s="39">
        <v>87</v>
      </c>
      <c r="K53" s="7">
        <v>79.121890869333797</v>
      </c>
      <c r="L53" s="7">
        <v>4.2937804590051307</v>
      </c>
      <c r="M53" s="11">
        <v>51.500000000000007</v>
      </c>
      <c r="N53" s="7">
        <v>1</v>
      </c>
      <c r="O53" s="7">
        <v>1.3166666666666667</v>
      </c>
      <c r="P53" s="4">
        <v>1</v>
      </c>
      <c r="Q53" s="8">
        <v>43.624195627006571</v>
      </c>
      <c r="R53" s="13"/>
    </row>
    <row r="54" spans="1:18" x14ac:dyDescent="0.25">
      <c r="A54" s="3">
        <v>308</v>
      </c>
      <c r="B54" s="9" t="s">
        <v>20</v>
      </c>
      <c r="C54" s="6" t="s">
        <v>19</v>
      </c>
      <c r="D54" s="4">
        <v>11</v>
      </c>
      <c r="E54" s="37">
        <v>72</v>
      </c>
      <c r="F54" s="37">
        <v>32</v>
      </c>
      <c r="G54" s="37">
        <v>97</v>
      </c>
      <c r="H54" s="37">
        <v>6789</v>
      </c>
      <c r="I54" s="37">
        <v>20.27</v>
      </c>
      <c r="J54" s="39">
        <v>2.4</v>
      </c>
      <c r="K54" s="7">
        <v>19.309166666666666</v>
      </c>
      <c r="L54" s="7">
        <v>6.8700487344082104</v>
      </c>
      <c r="M54" s="11">
        <v>42.474226804123717</v>
      </c>
      <c r="N54" s="7">
        <v>1</v>
      </c>
      <c r="O54" s="7">
        <v>3.117908238776518</v>
      </c>
      <c r="P54" s="4">
        <v>1</v>
      </c>
      <c r="Q54" s="8">
        <v>42.447121603685474</v>
      </c>
      <c r="R54" s="13"/>
    </row>
    <row r="55" spans="1:18" x14ac:dyDescent="0.25">
      <c r="A55" s="3">
        <v>324</v>
      </c>
      <c r="B55" s="9" t="s">
        <v>214</v>
      </c>
      <c r="C55" s="6" t="s">
        <v>211</v>
      </c>
      <c r="D55" s="4">
        <v>11</v>
      </c>
      <c r="E55" s="37">
        <v>13</v>
      </c>
      <c r="F55" s="37">
        <v>53</v>
      </c>
      <c r="G55" s="37">
        <v>3752</v>
      </c>
      <c r="H55" s="37">
        <v>80000000000</v>
      </c>
      <c r="I55" s="37">
        <v>7</v>
      </c>
      <c r="J55" s="39">
        <v>1.0000000000000001E-5</v>
      </c>
      <c r="K55" s="7">
        <v>93.507689209212671</v>
      </c>
      <c r="L55" s="7">
        <v>11.378518216363593</v>
      </c>
      <c r="M55" s="11">
        <v>1.0980810234541578</v>
      </c>
      <c r="N55" s="7">
        <v>1</v>
      </c>
      <c r="O55" s="7">
        <v>9.0285714285714285</v>
      </c>
      <c r="P55" s="4">
        <v>1</v>
      </c>
      <c r="Q55" s="8">
        <v>40.231864584323233</v>
      </c>
      <c r="R55" s="13"/>
    </row>
    <row r="56" spans="1:18" x14ac:dyDescent="0.25">
      <c r="A56" s="3">
        <v>343</v>
      </c>
      <c r="B56" s="9" t="s">
        <v>215</v>
      </c>
      <c r="C56" s="6" t="s">
        <v>211</v>
      </c>
      <c r="D56" s="4">
        <v>11</v>
      </c>
      <c r="E56" s="37">
        <v>192</v>
      </c>
      <c r="F56" s="37">
        <v>210</v>
      </c>
      <c r="G56" s="37">
        <v>8</v>
      </c>
      <c r="H56" s="37"/>
      <c r="I56" s="37">
        <v>312.2</v>
      </c>
      <c r="J56" s="39">
        <v>704</v>
      </c>
      <c r="K56" s="7">
        <v>7.2409375000000002</v>
      </c>
      <c r="L56" s="7">
        <v>45.084694819553874</v>
      </c>
      <c r="M56" s="11">
        <v>19.417475728155338</v>
      </c>
      <c r="N56" s="7">
        <v>1</v>
      </c>
      <c r="O56" s="7">
        <v>1</v>
      </c>
      <c r="P56" s="4">
        <v>1</v>
      </c>
      <c r="Q56" s="8">
        <v>38.020167041128225</v>
      </c>
      <c r="R56" s="13"/>
    </row>
    <row r="57" spans="1:18" x14ac:dyDescent="0.25">
      <c r="A57" s="3">
        <v>345</v>
      </c>
      <c r="B57" s="9" t="s">
        <v>383</v>
      </c>
      <c r="C57" s="6" t="s">
        <v>17</v>
      </c>
      <c r="D57" s="4">
        <v>11</v>
      </c>
      <c r="E57" s="37">
        <v>11.4</v>
      </c>
      <c r="F57" s="37">
        <v>16.8</v>
      </c>
      <c r="G57" s="37">
        <v>20408</v>
      </c>
      <c r="H57" s="37">
        <v>4.9600000000000003E+23</v>
      </c>
      <c r="I57" s="37">
        <v>3.13</v>
      </c>
      <c r="J57" s="39">
        <v>26.5</v>
      </c>
      <c r="K57" s="7">
        <v>81.999050537309571</v>
      </c>
      <c r="L57" s="7">
        <v>3.6067755855643107</v>
      </c>
      <c r="M57" s="11">
        <v>1</v>
      </c>
      <c r="N57" s="7">
        <v>1</v>
      </c>
      <c r="O57" s="7">
        <v>20.191693290734822</v>
      </c>
      <c r="P57" s="4">
        <v>1</v>
      </c>
      <c r="Q57" s="8">
        <v>37.761006857287335</v>
      </c>
      <c r="R57" s="13"/>
    </row>
    <row r="58" spans="1:18" x14ac:dyDescent="0.25">
      <c r="A58" s="3">
        <v>348</v>
      </c>
      <c r="B58" s="9" t="s">
        <v>181</v>
      </c>
      <c r="C58" s="6" t="s">
        <v>175</v>
      </c>
      <c r="D58" s="10">
        <v>11</v>
      </c>
      <c r="E58" s="37">
        <v>42</v>
      </c>
      <c r="F58" s="37">
        <v>23</v>
      </c>
      <c r="G58" s="37">
        <v>392</v>
      </c>
      <c r="H58" s="37">
        <v>1000000000000000</v>
      </c>
      <c r="I58" s="37">
        <v>20</v>
      </c>
      <c r="J58" s="39">
        <v>3</v>
      </c>
      <c r="K58" s="7">
        <v>33.101428571428571</v>
      </c>
      <c r="L58" s="7">
        <v>4.9378475278559009</v>
      </c>
      <c r="M58" s="11">
        <v>10.510204081632653</v>
      </c>
      <c r="N58" s="7">
        <v>1</v>
      </c>
      <c r="O58" s="7">
        <v>3.1600000000000006</v>
      </c>
      <c r="P58" s="4">
        <v>1</v>
      </c>
      <c r="Q58" s="8">
        <v>37.34682644374417</v>
      </c>
      <c r="R58" s="13"/>
    </row>
    <row r="59" spans="1:18" x14ac:dyDescent="0.25">
      <c r="A59" s="3">
        <v>359</v>
      </c>
      <c r="B59" s="9" t="s">
        <v>330</v>
      </c>
      <c r="C59" s="6" t="s">
        <v>328</v>
      </c>
      <c r="D59" s="4">
        <v>11</v>
      </c>
      <c r="E59" s="37">
        <v>9</v>
      </c>
      <c r="F59" s="37"/>
      <c r="G59" s="37">
        <v>78.400000000000006</v>
      </c>
      <c r="H59" s="37"/>
      <c r="I59" s="37"/>
      <c r="J59" s="39"/>
      <c r="K59" s="7">
        <v>64.736092529454922</v>
      </c>
      <c r="L59" s="7">
        <v>1</v>
      </c>
      <c r="M59" s="11">
        <v>52.551020408163261</v>
      </c>
      <c r="N59" s="7">
        <v>1</v>
      </c>
      <c r="O59" s="7">
        <v>1</v>
      </c>
      <c r="P59" s="4">
        <v>1</v>
      </c>
      <c r="Q59" s="8">
        <v>35.317276351914295</v>
      </c>
      <c r="R59" s="13"/>
    </row>
    <row r="60" spans="1:18" x14ac:dyDescent="0.25">
      <c r="A60" s="3">
        <v>374</v>
      </c>
      <c r="B60" s="9" t="s">
        <v>392</v>
      </c>
      <c r="C60" s="6" t="s">
        <v>17</v>
      </c>
      <c r="D60" s="10">
        <v>11</v>
      </c>
      <c r="E60" s="37">
        <v>4.08</v>
      </c>
      <c r="F60" s="37">
        <v>50</v>
      </c>
      <c r="G60" s="37">
        <v>4200</v>
      </c>
      <c r="H60" s="37">
        <v>600</v>
      </c>
      <c r="I60" s="37">
        <v>10.8</v>
      </c>
      <c r="J60" s="38">
        <v>5.62</v>
      </c>
      <c r="K60" s="7">
        <v>29.347028613352897</v>
      </c>
      <c r="L60" s="7">
        <v>10.734451147512827</v>
      </c>
      <c r="M60" s="11">
        <v>1</v>
      </c>
      <c r="N60" s="7">
        <v>1</v>
      </c>
      <c r="O60" s="7">
        <v>5.8518518518518521</v>
      </c>
      <c r="P60" s="4">
        <v>1</v>
      </c>
      <c r="Q60" s="8">
        <v>32.656373021517958</v>
      </c>
      <c r="R60" s="13"/>
    </row>
    <row r="61" spans="1:18" x14ac:dyDescent="0.25">
      <c r="A61" s="3">
        <v>378</v>
      </c>
      <c r="B61" s="9" t="s">
        <v>218</v>
      </c>
      <c r="C61" s="6" t="s">
        <v>211</v>
      </c>
      <c r="D61" s="4">
        <v>11</v>
      </c>
      <c r="E61" s="37">
        <v>0.36</v>
      </c>
      <c r="F61" s="37">
        <v>75</v>
      </c>
      <c r="G61" s="37">
        <v>8000</v>
      </c>
      <c r="H61" s="37">
        <v>1531</v>
      </c>
      <c r="I61" s="37">
        <v>9.8000000000000004E-2</v>
      </c>
      <c r="J61" s="39">
        <v>0.19</v>
      </c>
      <c r="K61" s="7">
        <v>2.5894437011781966</v>
      </c>
      <c r="L61" s="7">
        <v>16.101676721269243</v>
      </c>
      <c r="M61" s="11">
        <v>1</v>
      </c>
      <c r="N61" s="7">
        <v>1</v>
      </c>
      <c r="O61" s="7">
        <v>15.506329113924048</v>
      </c>
      <c r="P61" s="4">
        <v>2.0178947368421052</v>
      </c>
      <c r="Q61" s="8">
        <v>31.154850810887737</v>
      </c>
      <c r="R61" s="13"/>
    </row>
    <row r="62" spans="1:18" x14ac:dyDescent="0.25">
      <c r="A62" s="3">
        <v>392</v>
      </c>
      <c r="B62" s="9" t="s">
        <v>353</v>
      </c>
      <c r="C62" s="6" t="s">
        <v>351</v>
      </c>
      <c r="D62" s="4">
        <v>11</v>
      </c>
      <c r="E62" s="37">
        <v>9.5299999999999994</v>
      </c>
      <c r="F62" s="37"/>
      <c r="G62" s="37">
        <v>400.17</v>
      </c>
      <c r="H62" s="37">
        <v>6.38</v>
      </c>
      <c r="I62" s="37"/>
      <c r="J62" s="39"/>
      <c r="K62" s="7">
        <v>68.548329089522824</v>
      </c>
      <c r="L62" s="7">
        <v>1</v>
      </c>
      <c r="M62" s="11">
        <v>10.295624359647151</v>
      </c>
      <c r="N62" s="7">
        <v>1</v>
      </c>
      <c r="O62" s="7">
        <v>1</v>
      </c>
      <c r="P62" s="4">
        <v>1</v>
      </c>
      <c r="Q62" s="8">
        <v>28.486495618032098</v>
      </c>
      <c r="R62" s="13"/>
    </row>
    <row r="63" spans="1:18" x14ac:dyDescent="0.25">
      <c r="A63" s="3">
        <v>399</v>
      </c>
      <c r="B63" s="9" t="s">
        <v>196</v>
      </c>
      <c r="C63" s="6" t="s">
        <v>194</v>
      </c>
      <c r="D63" s="4">
        <v>11</v>
      </c>
      <c r="E63" s="37">
        <v>2.02</v>
      </c>
      <c r="F63" s="37"/>
      <c r="G63" s="37">
        <v>200</v>
      </c>
      <c r="H63" s="37"/>
      <c r="I63" s="37"/>
      <c r="J63" s="39"/>
      <c r="K63" s="7">
        <v>14.529656323277662</v>
      </c>
      <c r="L63" s="7">
        <v>1</v>
      </c>
      <c r="M63" s="11">
        <v>20.599999999999998</v>
      </c>
      <c r="N63" s="7">
        <v>1</v>
      </c>
      <c r="O63" s="7">
        <v>1</v>
      </c>
      <c r="P63" s="4">
        <v>1</v>
      </c>
      <c r="Q63" s="8">
        <v>24.761225622191859</v>
      </c>
      <c r="R63" s="13"/>
    </row>
    <row r="64" spans="1:18" x14ac:dyDescent="0.25">
      <c r="A64" s="3">
        <v>409</v>
      </c>
      <c r="B64" s="2" t="s">
        <v>437</v>
      </c>
      <c r="C64" s="6" t="s">
        <v>8</v>
      </c>
      <c r="D64" s="4">
        <v>11</v>
      </c>
      <c r="E64" s="37">
        <v>9.0350000000000001</v>
      </c>
      <c r="F64" s="37"/>
      <c r="G64" s="37"/>
      <c r="H64" s="37"/>
      <c r="I64" s="37"/>
      <c r="J64" s="39"/>
      <c r="K64" s="7">
        <v>64.987844000402802</v>
      </c>
      <c r="L64" s="7">
        <v>1</v>
      </c>
      <c r="M64" s="11">
        <v>1</v>
      </c>
      <c r="N64" s="7">
        <v>1</v>
      </c>
      <c r="O64" s="7">
        <v>1</v>
      </c>
      <c r="P64" s="4">
        <v>1</v>
      </c>
      <c r="Q64" s="8">
        <v>18.128321293003594</v>
      </c>
      <c r="R64" s="13"/>
    </row>
    <row r="65" spans="1:25" x14ac:dyDescent="0.25">
      <c r="A65" s="3">
        <v>413</v>
      </c>
      <c r="B65" s="9" t="s">
        <v>61</v>
      </c>
      <c r="C65" s="6" t="s">
        <v>237</v>
      </c>
      <c r="D65" s="4">
        <v>11</v>
      </c>
      <c r="E65" s="37"/>
      <c r="F65" s="37">
        <v>1008</v>
      </c>
      <c r="G65" s="37"/>
      <c r="H65" s="37"/>
      <c r="I65" s="37"/>
      <c r="J65" s="39"/>
      <c r="K65" s="7">
        <v>1</v>
      </c>
      <c r="L65" s="7">
        <v>46.209325396825392</v>
      </c>
      <c r="M65" s="11">
        <v>1</v>
      </c>
      <c r="N65" s="7">
        <v>1</v>
      </c>
      <c r="O65" s="7">
        <v>1</v>
      </c>
      <c r="P65" s="4">
        <v>1</v>
      </c>
      <c r="Q65" s="8">
        <v>16.647296283634407</v>
      </c>
      <c r="R65" s="13"/>
    </row>
    <row r="66" spans="1:25" x14ac:dyDescent="0.25">
      <c r="A66" s="6">
        <v>424</v>
      </c>
      <c r="B66" s="9" t="s">
        <v>90</v>
      </c>
      <c r="C66" s="6" t="s">
        <v>47</v>
      </c>
      <c r="D66" s="4">
        <v>11</v>
      </c>
      <c r="E66" s="37">
        <v>11.4</v>
      </c>
      <c r="F66" s="37">
        <v>125</v>
      </c>
      <c r="G66" s="37">
        <v>200</v>
      </c>
      <c r="H66" s="37">
        <v>55312500</v>
      </c>
      <c r="I66" s="37">
        <v>10.199999999999999</v>
      </c>
      <c r="J66" s="39">
        <v>195</v>
      </c>
      <c r="K66" s="7">
        <v>81.999050537309571</v>
      </c>
      <c r="L66" s="7">
        <v>26.836127868782071</v>
      </c>
      <c r="M66" s="11">
        <v>20.599999999999998</v>
      </c>
      <c r="N66" s="7">
        <v>49.825988700564977</v>
      </c>
      <c r="O66" s="7">
        <v>6.196078431372551</v>
      </c>
      <c r="P66" s="4">
        <v>1</v>
      </c>
      <c r="Q66" s="8">
        <v>0</v>
      </c>
      <c r="R66" s="13" t="s">
        <v>22</v>
      </c>
    </row>
    <row r="67" spans="1:25" x14ac:dyDescent="0.25">
      <c r="A67" s="6">
        <v>425</v>
      </c>
      <c r="B67" s="9" t="s">
        <v>418</v>
      </c>
      <c r="C67" s="6" t="s">
        <v>47</v>
      </c>
      <c r="D67" s="4">
        <v>11</v>
      </c>
      <c r="E67" s="37">
        <v>11.4</v>
      </c>
      <c r="F67" s="37">
        <v>168</v>
      </c>
      <c r="G67" s="37">
        <v>200</v>
      </c>
      <c r="H67" s="37">
        <v>55000000</v>
      </c>
      <c r="I67" s="37">
        <v>10.199999999999999</v>
      </c>
      <c r="J67" s="39">
        <v>5</v>
      </c>
      <c r="K67" s="7">
        <v>81.999050537309571</v>
      </c>
      <c r="L67" s="7">
        <v>36.067755855643107</v>
      </c>
      <c r="M67" s="11">
        <v>20.599999999999998</v>
      </c>
      <c r="N67" s="7">
        <v>50.109090909090909</v>
      </c>
      <c r="O67" s="7">
        <v>6.196078431372551</v>
      </c>
      <c r="P67" s="4">
        <v>1</v>
      </c>
      <c r="Q67" s="8">
        <v>0</v>
      </c>
      <c r="R67" s="13" t="s">
        <v>22</v>
      </c>
    </row>
    <row r="68" spans="1:25" x14ac:dyDescent="0.25">
      <c r="A68" s="6">
        <v>426</v>
      </c>
      <c r="B68" s="9" t="s">
        <v>89</v>
      </c>
      <c r="C68" s="6" t="s">
        <v>47</v>
      </c>
      <c r="D68" s="4">
        <v>11</v>
      </c>
      <c r="E68" s="37">
        <v>11.4</v>
      </c>
      <c r="F68" s="37">
        <v>336</v>
      </c>
      <c r="G68" s="37">
        <v>8</v>
      </c>
      <c r="H68" s="37">
        <v>55312500</v>
      </c>
      <c r="I68" s="37">
        <v>0.10199999999999999</v>
      </c>
      <c r="J68" s="39">
        <v>3.7749999999999999E-2</v>
      </c>
      <c r="K68" s="7">
        <v>81.999050537309571</v>
      </c>
      <c r="L68" s="7">
        <v>72.135511711286213</v>
      </c>
      <c r="M68" s="11">
        <v>19.417475728155338</v>
      </c>
      <c r="N68" s="7">
        <v>49.825988700564977</v>
      </c>
      <c r="O68" s="7">
        <v>16.139240506329113</v>
      </c>
      <c r="P68" s="4">
        <v>10.156291390728478</v>
      </c>
      <c r="Q68" s="8">
        <v>0</v>
      </c>
      <c r="R68" s="13" t="s">
        <v>22</v>
      </c>
    </row>
    <row r="69" spans="1:25" hidden="1" x14ac:dyDescent="0.25">
      <c r="A69" s="3"/>
      <c r="B69" s="9"/>
      <c r="C69" s="6"/>
      <c r="D69" s="4"/>
      <c r="E69" s="37"/>
      <c r="F69" s="37"/>
      <c r="G69" s="37"/>
      <c r="H69" s="37"/>
      <c r="I69" s="37"/>
      <c r="J69" s="39"/>
      <c r="K69" s="7"/>
      <c r="L69" s="7"/>
      <c r="M69" s="7"/>
      <c r="N69" s="7"/>
      <c r="O69" s="7"/>
      <c r="P69" s="8"/>
      <c r="Q69" s="8"/>
      <c r="R69" s="13"/>
    </row>
    <row r="70" spans="1:25" hidden="1" x14ac:dyDescent="0.25">
      <c r="A70" s="3"/>
      <c r="B70" s="9"/>
      <c r="C70" s="6"/>
      <c r="D70" s="4"/>
      <c r="E70" s="37"/>
      <c r="F70" s="37"/>
      <c r="G70" s="37"/>
      <c r="H70" s="37"/>
      <c r="I70" s="37"/>
      <c r="J70" s="39"/>
      <c r="K70" s="7"/>
      <c r="L70" s="7"/>
      <c r="M70" s="7"/>
      <c r="N70" s="7"/>
      <c r="O70" s="7"/>
      <c r="P70" s="4"/>
      <c r="Q70" s="8"/>
      <c r="R70" s="13"/>
    </row>
    <row r="71" spans="1:25" hidden="1" x14ac:dyDescent="0.25">
      <c r="A71" s="3"/>
      <c r="B71" s="9"/>
      <c r="C71" s="6"/>
      <c r="D71" s="4"/>
      <c r="E71" s="37"/>
      <c r="F71" s="37"/>
      <c r="G71" s="37"/>
      <c r="H71" s="37"/>
      <c r="I71" s="37"/>
      <c r="J71" s="39"/>
      <c r="K71" s="7"/>
      <c r="L71" s="7"/>
      <c r="M71" s="11"/>
      <c r="N71" s="7"/>
      <c r="O71" s="7"/>
      <c r="P71" s="10"/>
      <c r="Q71" s="12"/>
      <c r="R71" s="13"/>
    </row>
    <row r="72" spans="1:25" hidden="1" x14ac:dyDescent="0.25">
      <c r="A72" s="3"/>
      <c r="B72" s="9"/>
      <c r="C72" s="6"/>
      <c r="D72" s="4"/>
      <c r="E72" s="6"/>
      <c r="F72" s="37"/>
      <c r="G72" s="37"/>
      <c r="H72" s="37"/>
      <c r="I72" s="37"/>
      <c r="J72" s="32"/>
      <c r="K72" s="7"/>
      <c r="L72" s="7"/>
      <c r="M72" s="11"/>
      <c r="N72" s="7"/>
      <c r="O72" s="7"/>
      <c r="P72" s="10"/>
      <c r="Q72" s="12"/>
      <c r="R72" s="13"/>
    </row>
    <row r="73" spans="1:25" hidden="1" x14ac:dyDescent="0.25">
      <c r="A73" s="3"/>
      <c r="B73" s="9"/>
      <c r="C73" s="6"/>
      <c r="D73" s="10"/>
      <c r="E73" s="37"/>
      <c r="F73" s="37"/>
      <c r="G73" s="37"/>
      <c r="H73" s="37"/>
      <c r="I73" s="37"/>
      <c r="J73" s="4"/>
      <c r="K73" s="7"/>
      <c r="L73" s="7"/>
      <c r="M73" s="7"/>
      <c r="N73" s="7"/>
      <c r="O73" s="7"/>
      <c r="P73" s="8"/>
      <c r="Q73" s="8"/>
      <c r="R73" s="13"/>
    </row>
    <row r="74" spans="1:25" hidden="1" x14ac:dyDescent="0.25">
      <c r="A74" s="3"/>
      <c r="B74" s="9"/>
      <c r="C74" s="6"/>
      <c r="D74" s="4"/>
      <c r="E74" s="37"/>
      <c r="F74" s="37"/>
      <c r="G74" s="37"/>
      <c r="H74" s="37"/>
      <c r="I74" s="37"/>
      <c r="J74" s="38"/>
      <c r="K74" s="7"/>
      <c r="L74" s="7"/>
      <c r="M74" s="7"/>
      <c r="N74" s="7"/>
      <c r="O74" s="7"/>
      <c r="P74" s="8"/>
      <c r="Q74" s="8"/>
      <c r="R74" s="13"/>
    </row>
    <row r="75" spans="1:25" hidden="1" x14ac:dyDescent="0.25">
      <c r="A75" s="3"/>
      <c r="B75" s="9"/>
      <c r="C75" s="6"/>
      <c r="D75" s="4"/>
      <c r="E75" s="40"/>
      <c r="F75" s="37"/>
      <c r="G75" s="37"/>
      <c r="H75" s="37"/>
      <c r="I75" s="37"/>
      <c r="J75" s="39"/>
      <c r="K75" s="7"/>
      <c r="L75" s="7"/>
      <c r="M75" s="7"/>
      <c r="N75" s="7"/>
      <c r="O75" s="7"/>
      <c r="P75" s="8"/>
      <c r="Q75" s="8"/>
      <c r="R75" s="13"/>
    </row>
    <row r="76" spans="1:25" hidden="1" x14ac:dyDescent="0.25">
      <c r="A76" s="3"/>
      <c r="B76" s="9"/>
      <c r="C76" s="6"/>
      <c r="D76" s="10"/>
      <c r="E76" s="37"/>
      <c r="F76" s="37"/>
      <c r="G76" s="37"/>
      <c r="H76" s="37"/>
      <c r="I76" s="37"/>
      <c r="J76" s="39"/>
      <c r="K76" s="7"/>
      <c r="L76" s="7"/>
      <c r="M76" s="7"/>
      <c r="N76" s="7"/>
      <c r="O76" s="7"/>
      <c r="P76" s="8"/>
      <c r="Q76" s="8"/>
      <c r="R76" s="13"/>
      <c r="S76" s="3"/>
      <c r="T76" s="3"/>
      <c r="U76" s="3"/>
      <c r="V76" s="3"/>
      <c r="W76" s="3"/>
      <c r="X76" s="3"/>
      <c r="Y76" s="3"/>
    </row>
    <row r="77" spans="1:25" hidden="1" x14ac:dyDescent="0.25">
      <c r="A77" s="3"/>
      <c r="B77" s="9"/>
      <c r="C77" s="6"/>
      <c r="D77" s="4"/>
      <c r="E77" s="37"/>
      <c r="F77" s="37"/>
      <c r="G77" s="37"/>
      <c r="H77" s="37"/>
      <c r="I77" s="37"/>
      <c r="J77" s="39"/>
      <c r="K77" s="7"/>
      <c r="L77" s="7"/>
      <c r="M77" s="7"/>
      <c r="N77" s="7"/>
      <c r="O77" s="7"/>
      <c r="P77" s="8"/>
      <c r="Q77" s="8"/>
      <c r="R77" s="13"/>
    </row>
    <row r="78" spans="1:25" hidden="1" x14ac:dyDescent="0.25">
      <c r="A78" s="3"/>
      <c r="B78" s="9"/>
      <c r="C78" s="6"/>
      <c r="D78" s="4"/>
      <c r="E78" s="6"/>
      <c r="F78" s="37"/>
      <c r="G78" s="6"/>
      <c r="H78" s="37"/>
      <c r="I78" s="37"/>
      <c r="J78" s="4"/>
      <c r="K78" s="7"/>
      <c r="L78" s="7"/>
      <c r="M78" s="7"/>
      <c r="N78" s="7"/>
      <c r="O78" s="7"/>
      <c r="P78" s="8"/>
      <c r="Q78" s="8"/>
      <c r="R78" s="13"/>
    </row>
    <row r="79" spans="1:25" hidden="1" x14ac:dyDescent="0.25">
      <c r="A79" s="3"/>
      <c r="B79" s="9"/>
      <c r="C79" s="6"/>
      <c r="D79" s="4"/>
      <c r="E79" s="37"/>
      <c r="F79" s="37"/>
      <c r="G79" s="37"/>
      <c r="H79" s="37"/>
      <c r="I79" s="37"/>
      <c r="J79" s="39"/>
      <c r="K79" s="7"/>
      <c r="L79" s="7"/>
      <c r="M79" s="7"/>
      <c r="N79" s="7"/>
      <c r="O79" s="7"/>
      <c r="P79" s="8"/>
      <c r="Q79" s="8"/>
      <c r="R79" s="13"/>
    </row>
    <row r="80" spans="1:25" hidden="1" x14ac:dyDescent="0.25">
      <c r="A80" s="3"/>
      <c r="B80" s="9"/>
      <c r="C80" s="6"/>
      <c r="D80" s="4"/>
      <c r="E80" s="37"/>
      <c r="F80" s="37"/>
      <c r="G80" s="37"/>
      <c r="H80" s="37"/>
      <c r="I80" s="37"/>
      <c r="J80" s="39"/>
      <c r="K80" s="7"/>
      <c r="L80" s="7"/>
      <c r="M80" s="7"/>
      <c r="N80" s="7"/>
      <c r="O80" s="7"/>
      <c r="P80" s="8"/>
      <c r="Q80" s="8"/>
      <c r="R80" s="13"/>
    </row>
    <row r="81" spans="1:18" hidden="1" x14ac:dyDescent="0.25">
      <c r="A81" s="3"/>
      <c r="B81" s="9"/>
      <c r="C81" s="6"/>
      <c r="D81" s="4"/>
      <c r="E81" s="37"/>
      <c r="F81" s="37"/>
      <c r="G81" s="37"/>
      <c r="H81" s="37"/>
      <c r="I81" s="37"/>
      <c r="J81" s="39"/>
      <c r="K81" s="7"/>
      <c r="L81" s="7"/>
      <c r="M81" s="7"/>
      <c r="N81" s="7"/>
      <c r="O81" s="7"/>
      <c r="P81" s="8"/>
      <c r="Q81" s="8"/>
      <c r="R81" s="13"/>
    </row>
    <row r="82" spans="1:18" hidden="1" x14ac:dyDescent="0.25">
      <c r="A82" s="3"/>
      <c r="B82" s="9"/>
      <c r="C82" s="6"/>
      <c r="D82" s="4"/>
      <c r="E82" s="42"/>
      <c r="F82" s="37"/>
      <c r="G82" s="37"/>
      <c r="H82" s="37"/>
      <c r="I82" s="40"/>
      <c r="J82" s="39"/>
      <c r="K82" s="7"/>
      <c r="L82" s="7"/>
      <c r="M82" s="7"/>
      <c r="N82" s="7"/>
      <c r="O82" s="7"/>
      <c r="P82" s="8"/>
      <c r="Q82" s="8"/>
      <c r="R82" s="13"/>
    </row>
    <row r="83" spans="1:18" hidden="1" x14ac:dyDescent="0.25">
      <c r="A83" s="3"/>
      <c r="B83" s="9"/>
      <c r="C83" s="6"/>
      <c r="D83" s="4"/>
      <c r="E83" s="34"/>
      <c r="F83" s="37"/>
      <c r="G83" s="37"/>
      <c r="H83" s="37"/>
      <c r="I83" s="37"/>
      <c r="J83" s="4"/>
      <c r="K83" s="7"/>
      <c r="L83" s="7"/>
      <c r="M83" s="7"/>
      <c r="N83" s="7"/>
      <c r="O83" s="7"/>
      <c r="P83" s="8"/>
      <c r="Q83" s="8"/>
      <c r="R83" s="13"/>
    </row>
    <row r="84" spans="1:18" hidden="1" x14ac:dyDescent="0.25">
      <c r="A84" s="3"/>
      <c r="B84" s="9"/>
      <c r="C84" s="6"/>
      <c r="D84" s="4"/>
      <c r="E84" s="3"/>
      <c r="F84" s="37"/>
      <c r="H84" s="37"/>
      <c r="I84" s="6"/>
      <c r="J84" s="4"/>
      <c r="K84" s="7"/>
      <c r="L84" s="7"/>
      <c r="M84" s="7"/>
      <c r="N84" s="7"/>
      <c r="O84" s="7"/>
      <c r="P84" s="8"/>
      <c r="Q84" s="8"/>
      <c r="R84" s="13"/>
    </row>
    <row r="85" spans="1:18" hidden="1" x14ac:dyDescent="0.25">
      <c r="A85" s="3"/>
      <c r="B85" s="9"/>
      <c r="C85" s="6"/>
      <c r="D85" s="4"/>
      <c r="E85" s="37"/>
      <c r="F85" s="37"/>
      <c r="G85" s="37"/>
      <c r="H85" s="37"/>
      <c r="I85" s="37"/>
      <c r="J85" s="39"/>
      <c r="K85" s="7"/>
      <c r="L85" s="7"/>
      <c r="M85" s="7"/>
      <c r="N85" s="7"/>
      <c r="O85" s="7"/>
      <c r="P85" s="8"/>
      <c r="Q85" s="8"/>
      <c r="R85" s="13"/>
    </row>
    <row r="86" spans="1:18" hidden="1" x14ac:dyDescent="0.25">
      <c r="A86" s="3"/>
      <c r="B86" s="9"/>
      <c r="C86" s="6"/>
      <c r="D86" s="4"/>
      <c r="F86" s="6"/>
      <c r="G86" s="6"/>
      <c r="H86" s="6"/>
      <c r="J86" s="4"/>
      <c r="K86" s="7"/>
      <c r="L86" s="7"/>
      <c r="M86" s="7"/>
      <c r="N86" s="7"/>
      <c r="O86" s="7"/>
      <c r="P86" s="8"/>
      <c r="Q86" s="8"/>
      <c r="R86" s="13"/>
    </row>
    <row r="87" spans="1:18" hidden="1" x14ac:dyDescent="0.25">
      <c r="A87" s="3"/>
      <c r="B87" s="9"/>
      <c r="C87" s="6"/>
      <c r="D87" s="4"/>
      <c r="E87" s="37"/>
      <c r="F87" s="37"/>
      <c r="G87" s="37"/>
      <c r="H87" s="37"/>
      <c r="I87" s="37"/>
      <c r="J87" s="4"/>
      <c r="K87" s="7"/>
      <c r="L87" s="7"/>
      <c r="M87" s="7"/>
      <c r="N87" s="7"/>
      <c r="O87" s="7"/>
      <c r="P87" s="4"/>
      <c r="Q87" s="8"/>
      <c r="R87" s="13"/>
    </row>
    <row r="88" spans="1:18" hidden="1" x14ac:dyDescent="0.25">
      <c r="A88" s="3"/>
      <c r="B88" s="9"/>
      <c r="C88" s="6"/>
      <c r="D88" s="4"/>
      <c r="E88" s="37"/>
      <c r="F88" s="37"/>
      <c r="G88" s="40"/>
      <c r="H88" s="37"/>
      <c r="I88" s="37"/>
      <c r="J88" s="39"/>
      <c r="K88" s="7"/>
      <c r="L88" s="7"/>
      <c r="M88" s="11"/>
      <c r="N88" s="7"/>
      <c r="O88" s="7"/>
      <c r="P88" s="10"/>
      <c r="Q88" s="8"/>
      <c r="R88" s="13"/>
    </row>
    <row r="89" spans="1:18" hidden="1" x14ac:dyDescent="0.25">
      <c r="A89" s="3"/>
      <c r="B89" s="9"/>
      <c r="C89" s="6"/>
      <c r="D89" s="4"/>
      <c r="E89" s="37"/>
      <c r="F89" s="37"/>
      <c r="G89" s="37"/>
      <c r="H89" s="37"/>
      <c r="I89" s="37"/>
      <c r="J89" s="39"/>
      <c r="K89" s="7"/>
      <c r="L89" s="7"/>
      <c r="M89" s="11"/>
      <c r="N89" s="7"/>
      <c r="O89" s="7"/>
      <c r="P89" s="10"/>
      <c r="Q89" s="8"/>
      <c r="R89" s="13"/>
    </row>
    <row r="90" spans="1:18" hidden="1" x14ac:dyDescent="0.25">
      <c r="A90" s="3"/>
      <c r="B90" s="9"/>
      <c r="C90" s="6"/>
      <c r="D90" s="4"/>
      <c r="E90" s="37"/>
      <c r="F90" s="37"/>
      <c r="G90" s="37"/>
      <c r="H90" s="37"/>
      <c r="I90" s="37"/>
      <c r="J90" s="39"/>
      <c r="K90" s="7"/>
      <c r="L90" s="7"/>
      <c r="M90" s="7"/>
      <c r="N90" s="7"/>
      <c r="O90" s="7"/>
      <c r="P90" s="8"/>
      <c r="Q90" s="8"/>
      <c r="R90" s="13"/>
    </row>
    <row r="91" spans="1:18" hidden="1" x14ac:dyDescent="0.25">
      <c r="A91" s="3"/>
      <c r="B91" s="9"/>
      <c r="C91" s="6"/>
      <c r="D91" s="4"/>
      <c r="E91" s="37"/>
      <c r="F91" s="37"/>
      <c r="H91" s="37"/>
      <c r="I91" s="37"/>
      <c r="J91" s="4"/>
      <c r="K91" s="7"/>
      <c r="L91" s="7"/>
      <c r="M91" s="7"/>
      <c r="N91" s="7"/>
      <c r="O91" s="7"/>
      <c r="P91" s="8"/>
      <c r="Q91" s="8"/>
      <c r="R91" s="13"/>
    </row>
    <row r="92" spans="1:18" hidden="1" x14ac:dyDescent="0.25">
      <c r="A92" s="3"/>
      <c r="B92" s="9"/>
      <c r="C92" s="6"/>
      <c r="D92" s="4"/>
      <c r="E92" s="6"/>
      <c r="F92" s="37"/>
      <c r="G92" s="37"/>
      <c r="H92" s="37"/>
      <c r="I92" s="37"/>
      <c r="J92" s="4"/>
      <c r="K92" s="7"/>
      <c r="L92" s="7"/>
      <c r="M92" s="7"/>
      <c r="N92" s="7"/>
      <c r="O92" s="7"/>
      <c r="P92" s="4"/>
      <c r="Q92" s="8"/>
      <c r="R92" s="13"/>
    </row>
    <row r="93" spans="1:18" hidden="1" x14ac:dyDescent="0.25">
      <c r="A93" s="3"/>
      <c r="B93" s="9"/>
      <c r="C93" s="6"/>
      <c r="D93" s="10"/>
      <c r="E93" s="37"/>
      <c r="F93" s="37"/>
      <c r="G93" s="37"/>
      <c r="H93" s="37"/>
      <c r="I93" s="37"/>
      <c r="J93" s="39"/>
      <c r="K93" s="7"/>
      <c r="L93" s="11"/>
      <c r="M93" s="11"/>
      <c r="N93" s="11"/>
      <c r="O93" s="11"/>
      <c r="P93" s="10"/>
      <c r="Q93" s="12"/>
      <c r="R93" s="13"/>
    </row>
    <row r="94" spans="1:18" hidden="1" x14ac:dyDescent="0.25">
      <c r="A94" s="3"/>
      <c r="B94" s="9"/>
      <c r="C94" s="6"/>
      <c r="D94" s="4"/>
      <c r="E94" s="37"/>
      <c r="F94" s="37"/>
      <c r="G94" s="37"/>
      <c r="H94" s="37"/>
      <c r="I94" s="37"/>
      <c r="J94" s="32"/>
      <c r="K94" s="7"/>
      <c r="L94" s="7"/>
      <c r="M94" s="7"/>
      <c r="N94" s="7"/>
      <c r="O94" s="7"/>
      <c r="P94" s="8"/>
      <c r="Q94" s="8"/>
      <c r="R94" s="13"/>
    </row>
    <row r="95" spans="1:18" hidden="1" x14ac:dyDescent="0.25">
      <c r="A95" s="3"/>
      <c r="B95" s="9"/>
      <c r="C95" s="6"/>
      <c r="D95" s="4"/>
      <c r="E95" s="37"/>
      <c r="F95" s="37"/>
      <c r="G95" s="37"/>
      <c r="H95" s="37"/>
      <c r="I95" s="37"/>
      <c r="J95" s="39"/>
      <c r="K95" s="7"/>
      <c r="L95" s="7"/>
      <c r="M95" s="7"/>
      <c r="N95" s="7"/>
      <c r="O95" s="7"/>
      <c r="P95" s="4"/>
      <c r="Q95" s="8"/>
      <c r="R95" s="13"/>
    </row>
    <row r="96" spans="1:18" hidden="1" x14ac:dyDescent="0.25">
      <c r="A96" s="3"/>
      <c r="B96" s="9"/>
      <c r="C96" s="6"/>
      <c r="D96" s="4"/>
      <c r="E96" s="37"/>
      <c r="F96" s="37"/>
      <c r="G96" s="37"/>
      <c r="H96" s="37"/>
      <c r="I96" s="37"/>
      <c r="J96" s="39"/>
      <c r="K96" s="7"/>
      <c r="L96" s="7"/>
      <c r="M96" s="7"/>
      <c r="N96" s="7"/>
      <c r="O96" s="7"/>
      <c r="P96" s="8"/>
      <c r="Q96" s="8"/>
      <c r="R96" s="13"/>
    </row>
    <row r="97" spans="1:24" hidden="1" x14ac:dyDescent="0.25">
      <c r="A97" s="3"/>
      <c r="B97" s="9"/>
      <c r="C97" s="6"/>
      <c r="D97" s="4"/>
      <c r="E97" s="37"/>
      <c r="F97" s="37"/>
      <c r="G97" s="37"/>
      <c r="H97" s="37"/>
      <c r="I97" s="37"/>
      <c r="J97" s="39"/>
      <c r="K97" s="7"/>
      <c r="L97" s="7"/>
      <c r="M97" s="7"/>
      <c r="N97" s="7"/>
      <c r="O97" s="7"/>
      <c r="P97" s="8"/>
      <c r="Q97" s="8"/>
      <c r="R97" s="13"/>
    </row>
    <row r="98" spans="1:24" hidden="1" x14ac:dyDescent="0.25">
      <c r="A98" s="3"/>
      <c r="B98" s="9"/>
      <c r="C98" s="6"/>
      <c r="D98" s="10"/>
      <c r="E98" s="37"/>
      <c r="F98" s="37"/>
      <c r="G98" s="37"/>
      <c r="H98" s="37"/>
      <c r="I98" s="37"/>
      <c r="J98" s="32"/>
      <c r="K98" s="7"/>
      <c r="L98" s="7"/>
      <c r="M98" s="11"/>
      <c r="N98" s="7"/>
      <c r="O98" s="11"/>
      <c r="P98" s="10"/>
      <c r="Q98" s="12"/>
      <c r="R98" s="13"/>
    </row>
    <row r="99" spans="1:24" hidden="1" x14ac:dyDescent="0.25">
      <c r="A99" s="3"/>
      <c r="B99" s="9"/>
      <c r="C99" s="6"/>
      <c r="D99" s="4"/>
      <c r="E99" s="37"/>
      <c r="F99" s="37"/>
      <c r="G99" s="37"/>
      <c r="H99" s="37"/>
      <c r="I99" s="37"/>
      <c r="J99" s="10"/>
      <c r="K99" s="7"/>
      <c r="L99" s="7"/>
      <c r="M99" s="7"/>
      <c r="N99" s="7"/>
      <c r="O99" s="7"/>
      <c r="P99" s="8"/>
      <c r="Q99" s="8"/>
      <c r="R99" s="13"/>
    </row>
    <row r="100" spans="1:24" hidden="1" x14ac:dyDescent="0.25">
      <c r="A100" s="3"/>
      <c r="B100" s="9"/>
      <c r="C100" s="6"/>
      <c r="D100" s="4"/>
      <c r="E100" s="6"/>
      <c r="F100" s="37"/>
      <c r="G100" s="37"/>
      <c r="H100" s="37"/>
      <c r="I100" s="6"/>
      <c r="J100" s="10"/>
      <c r="K100" s="7"/>
      <c r="L100" s="7"/>
      <c r="M100" s="7"/>
      <c r="N100" s="7"/>
      <c r="O100" s="7"/>
      <c r="P100" s="8"/>
      <c r="Q100" s="8"/>
      <c r="R100" s="13"/>
    </row>
    <row r="101" spans="1:24" hidden="1" x14ac:dyDescent="0.25">
      <c r="A101" s="3"/>
      <c r="B101" s="9"/>
      <c r="C101" s="6"/>
      <c r="D101" s="4"/>
      <c r="E101" s="37"/>
      <c r="F101" s="37"/>
      <c r="G101" s="37"/>
      <c r="H101" s="37"/>
      <c r="I101" s="37"/>
      <c r="J101" s="32"/>
      <c r="K101" s="7"/>
      <c r="L101" s="7"/>
      <c r="M101" s="7"/>
      <c r="N101" s="7"/>
      <c r="O101" s="7"/>
      <c r="P101" s="8"/>
      <c r="Q101" s="8"/>
      <c r="R101" s="13"/>
    </row>
    <row r="102" spans="1:24" hidden="1" x14ac:dyDescent="0.25">
      <c r="A102" s="3"/>
      <c r="B102" s="9"/>
      <c r="C102" s="6"/>
      <c r="D102" s="4"/>
      <c r="E102" s="40"/>
      <c r="F102" s="37"/>
      <c r="G102" s="37"/>
      <c r="H102" s="37"/>
      <c r="I102" s="37"/>
      <c r="J102" s="39"/>
      <c r="K102" s="7"/>
      <c r="L102" s="7"/>
      <c r="M102" s="7"/>
      <c r="N102" s="7"/>
      <c r="O102" s="7"/>
      <c r="P102" s="8"/>
      <c r="Q102" s="8"/>
      <c r="R102" s="13"/>
    </row>
    <row r="103" spans="1:24" hidden="1" x14ac:dyDescent="0.25">
      <c r="A103" s="3"/>
      <c r="B103" s="9"/>
      <c r="C103" s="6"/>
      <c r="D103" s="4"/>
      <c r="E103" s="40"/>
      <c r="F103" s="37"/>
      <c r="G103" s="37"/>
      <c r="H103" s="37"/>
      <c r="I103" s="37"/>
      <c r="J103" s="39"/>
      <c r="K103" s="7"/>
      <c r="L103" s="7"/>
      <c r="M103" s="7"/>
      <c r="N103" s="7"/>
      <c r="O103" s="7"/>
      <c r="P103" s="4"/>
      <c r="Q103" s="8"/>
      <c r="R103" s="13"/>
    </row>
    <row r="104" spans="1:24" hidden="1" x14ac:dyDescent="0.25">
      <c r="A104" s="3"/>
      <c r="B104" s="9"/>
      <c r="C104" s="6"/>
      <c r="D104" s="4"/>
      <c r="F104" s="37"/>
      <c r="I104" s="37"/>
      <c r="J104" s="4"/>
      <c r="K104" s="7"/>
      <c r="L104" s="7"/>
      <c r="M104" s="7"/>
      <c r="N104" s="7"/>
      <c r="O104" s="7"/>
      <c r="P104" s="8"/>
      <c r="Q104" s="8"/>
      <c r="R104" s="13"/>
    </row>
    <row r="105" spans="1:24" hidden="1" x14ac:dyDescent="0.25">
      <c r="A105" s="3"/>
      <c r="B105" s="9"/>
      <c r="C105" s="6"/>
      <c r="D105" s="10"/>
      <c r="E105" s="37"/>
      <c r="F105" s="37"/>
      <c r="G105" s="37"/>
      <c r="H105" s="37"/>
      <c r="I105" s="37"/>
      <c r="J105" s="39"/>
      <c r="K105" s="7"/>
      <c r="L105" s="7"/>
      <c r="M105" s="11"/>
      <c r="N105" s="7"/>
      <c r="O105" s="11"/>
      <c r="P105" s="10"/>
      <c r="Q105" s="12"/>
      <c r="R105" s="13"/>
    </row>
    <row r="106" spans="1:24" hidden="1" x14ac:dyDescent="0.25">
      <c r="A106" s="3"/>
      <c r="B106" s="9"/>
      <c r="C106" s="6"/>
      <c r="D106" s="4"/>
      <c r="F106" s="37"/>
      <c r="G106" s="6"/>
      <c r="H106" s="6"/>
      <c r="I106" s="6"/>
      <c r="J106" s="4"/>
      <c r="K106" s="7"/>
      <c r="L106" s="7"/>
      <c r="M106" s="7"/>
      <c r="N106" s="7"/>
      <c r="O106" s="7"/>
      <c r="P106" s="8"/>
      <c r="Q106" s="8"/>
      <c r="R106" s="13"/>
    </row>
    <row r="107" spans="1:24" hidden="1" x14ac:dyDescent="0.25">
      <c r="A107" s="3"/>
      <c r="B107" s="9"/>
      <c r="C107" s="6"/>
      <c r="D107" s="10"/>
      <c r="F107" s="37"/>
      <c r="H107" s="6"/>
      <c r="I107" s="6"/>
      <c r="J107" s="4"/>
      <c r="K107" s="7"/>
      <c r="L107" s="7"/>
      <c r="M107" s="11"/>
      <c r="N107" s="7"/>
      <c r="O107" s="11"/>
      <c r="P107" s="10"/>
      <c r="Q107" s="12"/>
      <c r="R107" s="13"/>
    </row>
    <row r="108" spans="1:24" hidden="1" x14ac:dyDescent="0.25">
      <c r="A108" s="3"/>
      <c r="B108" s="9"/>
      <c r="C108" s="6"/>
      <c r="D108" s="4"/>
      <c r="E108" s="37"/>
      <c r="F108" s="37"/>
      <c r="G108" s="37"/>
      <c r="H108" s="37"/>
      <c r="I108" s="37"/>
      <c r="J108" s="39"/>
      <c r="K108" s="7"/>
      <c r="L108" s="7"/>
      <c r="M108" s="7"/>
      <c r="N108" s="7"/>
      <c r="O108" s="7"/>
      <c r="P108" s="8"/>
      <c r="Q108" s="8"/>
      <c r="R108" s="13"/>
      <c r="S108" s="30"/>
      <c r="V108" s="30"/>
      <c r="X108" s="30"/>
    </row>
    <row r="109" spans="1:24" hidden="1" x14ac:dyDescent="0.25">
      <c r="A109" s="3"/>
      <c r="B109" s="9"/>
      <c r="C109" s="6"/>
      <c r="D109" s="10"/>
      <c r="E109" s="37"/>
      <c r="F109" s="37"/>
      <c r="G109" s="37"/>
      <c r="H109" s="37"/>
      <c r="I109" s="37"/>
      <c r="J109" s="39"/>
      <c r="K109" s="7"/>
      <c r="L109" s="7"/>
      <c r="M109" s="11"/>
      <c r="N109" s="7"/>
      <c r="O109" s="11"/>
      <c r="P109" s="10"/>
      <c r="Q109" s="12"/>
      <c r="R109" s="13"/>
    </row>
    <row r="110" spans="1:24" hidden="1" x14ac:dyDescent="0.25">
      <c r="A110" s="3"/>
      <c r="B110" s="9"/>
      <c r="C110" s="6"/>
      <c r="D110" s="10"/>
      <c r="E110" s="6"/>
      <c r="F110" s="37"/>
      <c r="G110" s="37"/>
      <c r="H110" s="37"/>
      <c r="I110" s="37"/>
      <c r="J110" s="10"/>
      <c r="K110" s="7"/>
      <c r="L110" s="7"/>
      <c r="M110" s="7"/>
      <c r="N110" s="7"/>
      <c r="O110" s="7"/>
      <c r="P110" s="8"/>
      <c r="Q110" s="8"/>
      <c r="R110" s="13"/>
    </row>
    <row r="111" spans="1:24" hidden="1" x14ac:dyDescent="0.25">
      <c r="A111" s="3"/>
      <c r="B111" s="9"/>
      <c r="C111" s="6"/>
      <c r="D111" s="4"/>
      <c r="E111" s="40"/>
      <c r="F111" s="37"/>
      <c r="G111" s="37"/>
      <c r="H111" s="37"/>
      <c r="I111" s="37"/>
      <c r="J111" s="39"/>
      <c r="K111" s="7"/>
      <c r="L111" s="7"/>
      <c r="M111" s="7"/>
      <c r="N111" s="7"/>
      <c r="O111" s="7"/>
      <c r="P111" s="8"/>
      <c r="Q111" s="8"/>
      <c r="R111" s="13"/>
    </row>
    <row r="112" spans="1:24" hidden="1" x14ac:dyDescent="0.25">
      <c r="A112" s="3"/>
      <c r="B112" s="9"/>
      <c r="C112" s="6"/>
      <c r="D112" s="10"/>
      <c r="E112" s="37"/>
      <c r="F112" s="37"/>
      <c r="G112" s="37"/>
      <c r="H112" s="37"/>
      <c r="I112" s="37"/>
      <c r="J112" s="39"/>
      <c r="K112" s="7"/>
      <c r="L112" s="7"/>
      <c r="M112" s="7"/>
      <c r="N112" s="7"/>
      <c r="O112" s="7"/>
      <c r="P112" s="8"/>
      <c r="Q112" s="8"/>
      <c r="R112" s="13"/>
    </row>
    <row r="113" spans="1:25" hidden="1" x14ac:dyDescent="0.25">
      <c r="A113" s="3"/>
      <c r="B113" s="9"/>
      <c r="C113" s="6"/>
      <c r="D113" s="4"/>
      <c r="E113" s="37"/>
      <c r="F113" s="37"/>
      <c r="G113" s="37"/>
      <c r="H113" s="37"/>
      <c r="I113" s="37"/>
      <c r="J113" s="39"/>
      <c r="K113" s="7"/>
      <c r="L113" s="7"/>
      <c r="M113" s="7"/>
      <c r="N113" s="7"/>
      <c r="O113" s="7"/>
      <c r="P113" s="4"/>
      <c r="Q113" s="8"/>
      <c r="R113" s="13"/>
    </row>
    <row r="114" spans="1:25" hidden="1" x14ac:dyDescent="0.25">
      <c r="A114" s="3"/>
      <c r="B114" s="2"/>
      <c r="C114" s="6"/>
      <c r="D114" s="4"/>
      <c r="E114" s="6"/>
      <c r="F114" s="6"/>
      <c r="G114" s="6"/>
      <c r="H114" s="37"/>
      <c r="I114" s="37"/>
      <c r="J114" s="4"/>
      <c r="K114" s="7"/>
      <c r="L114" s="7"/>
      <c r="M114" s="7"/>
      <c r="N114" s="7"/>
      <c r="O114" s="7"/>
      <c r="P114" s="8"/>
      <c r="Q114" s="8"/>
      <c r="R114" s="13"/>
    </row>
    <row r="115" spans="1:25" hidden="1" x14ac:dyDescent="0.25">
      <c r="A115" s="3"/>
      <c r="B115" s="9"/>
      <c r="C115" s="6"/>
      <c r="D115" s="4"/>
      <c r="F115" s="37"/>
      <c r="H115" s="37"/>
      <c r="I115" s="37"/>
      <c r="J115" s="4"/>
      <c r="K115" s="7"/>
      <c r="L115" s="7"/>
      <c r="M115" s="11"/>
      <c r="N115" s="7"/>
      <c r="O115" s="7"/>
      <c r="P115" s="4"/>
      <c r="Q115" s="8"/>
      <c r="R115" s="13"/>
    </row>
    <row r="116" spans="1:25" hidden="1" x14ac:dyDescent="0.25">
      <c r="A116" s="3"/>
      <c r="B116" s="9"/>
      <c r="C116" s="6"/>
      <c r="D116" s="10"/>
      <c r="E116" s="37"/>
      <c r="F116" s="37"/>
      <c r="G116" s="37"/>
      <c r="H116" s="37"/>
      <c r="I116" s="37"/>
      <c r="J116" s="39"/>
      <c r="K116" s="7"/>
      <c r="L116" s="7"/>
      <c r="M116" s="7"/>
      <c r="N116" s="7"/>
      <c r="O116" s="7"/>
      <c r="P116" s="8"/>
      <c r="Q116" s="8"/>
      <c r="R116" s="13"/>
    </row>
    <row r="117" spans="1:25" hidden="1" x14ac:dyDescent="0.25">
      <c r="A117" s="3"/>
      <c r="B117" s="9"/>
      <c r="C117" s="6"/>
      <c r="D117" s="10"/>
      <c r="E117" s="42"/>
      <c r="F117" s="37"/>
      <c r="G117" s="37"/>
      <c r="H117" s="37"/>
      <c r="I117" s="37"/>
      <c r="J117" s="39"/>
      <c r="K117" s="7"/>
      <c r="L117" s="7"/>
      <c r="M117" s="11"/>
      <c r="N117" s="7"/>
      <c r="O117" s="7"/>
      <c r="P117" s="10"/>
      <c r="Q117" s="12"/>
      <c r="R117" s="13"/>
    </row>
    <row r="118" spans="1:25" hidden="1" x14ac:dyDescent="0.25">
      <c r="A118" s="3"/>
      <c r="B118" s="9"/>
      <c r="C118" s="6"/>
      <c r="D118" s="4"/>
      <c r="E118" s="34"/>
      <c r="F118" s="37"/>
      <c r="G118" s="37"/>
      <c r="H118" s="37"/>
      <c r="I118" s="37"/>
      <c r="J118" s="32"/>
      <c r="K118" s="7"/>
      <c r="L118" s="7"/>
      <c r="M118" s="7"/>
      <c r="N118" s="7"/>
      <c r="O118" s="7"/>
      <c r="P118" s="4"/>
      <c r="Q118" s="8"/>
      <c r="R118" s="13"/>
    </row>
    <row r="119" spans="1:25" hidden="1" x14ac:dyDescent="0.25">
      <c r="A119" s="3"/>
      <c r="B119" s="9"/>
      <c r="C119" s="6"/>
      <c r="D119" s="4"/>
      <c r="E119" s="42"/>
      <c r="F119" s="37"/>
      <c r="G119" s="40"/>
      <c r="H119" s="37"/>
      <c r="I119" s="37"/>
      <c r="J119" s="39"/>
      <c r="K119" s="7"/>
      <c r="L119" s="7"/>
      <c r="M119" s="7"/>
      <c r="N119" s="7"/>
      <c r="O119" s="7"/>
      <c r="P119" s="8"/>
      <c r="Q119" s="8"/>
      <c r="R119" s="13"/>
    </row>
    <row r="120" spans="1:25" hidden="1" x14ac:dyDescent="0.25">
      <c r="A120" s="3"/>
      <c r="B120" s="9"/>
      <c r="C120" s="6"/>
      <c r="D120" s="10"/>
      <c r="E120" s="6"/>
      <c r="F120" s="37"/>
      <c r="G120" s="37"/>
      <c r="H120" s="37"/>
      <c r="I120" s="37"/>
      <c r="J120" s="32"/>
      <c r="K120" s="7"/>
      <c r="L120" s="7"/>
      <c r="M120" s="11"/>
      <c r="N120" s="7"/>
      <c r="O120" s="11"/>
      <c r="P120" s="10"/>
      <c r="Q120" s="12"/>
      <c r="R120" s="13"/>
    </row>
    <row r="121" spans="1:25" hidden="1" x14ac:dyDescent="0.25">
      <c r="A121" s="3"/>
      <c r="B121" s="9"/>
      <c r="C121" s="6"/>
      <c r="D121" s="10"/>
      <c r="E121" s="37"/>
      <c r="F121" s="37"/>
      <c r="G121" s="37"/>
      <c r="H121" s="37"/>
      <c r="I121" s="37"/>
      <c r="J121" s="39"/>
      <c r="K121" s="7"/>
      <c r="L121" s="7"/>
      <c r="M121" s="7"/>
      <c r="N121" s="7"/>
      <c r="O121" s="7"/>
      <c r="P121" s="8"/>
      <c r="Q121" s="8"/>
      <c r="R121" s="13"/>
    </row>
    <row r="122" spans="1:25" hidden="1" x14ac:dyDescent="0.25">
      <c r="A122" s="3"/>
      <c r="B122" s="9"/>
      <c r="C122" s="6"/>
      <c r="D122" s="4"/>
      <c r="E122" s="6"/>
      <c r="F122" s="37"/>
      <c r="G122" s="37"/>
      <c r="H122" s="37"/>
      <c r="I122" s="37"/>
      <c r="J122" s="32"/>
      <c r="K122" s="7"/>
      <c r="L122" s="7"/>
      <c r="M122" s="7"/>
      <c r="N122" s="7"/>
      <c r="O122" s="7"/>
      <c r="P122" s="8"/>
      <c r="Q122" s="8"/>
      <c r="R122" s="13"/>
    </row>
    <row r="123" spans="1:25" hidden="1" x14ac:dyDescent="0.25">
      <c r="A123" s="3"/>
      <c r="B123" s="9"/>
      <c r="C123" s="6"/>
      <c r="D123" s="4"/>
      <c r="E123" s="6"/>
      <c r="F123" s="37"/>
      <c r="H123" s="37"/>
      <c r="I123" s="37"/>
      <c r="J123" s="32"/>
      <c r="K123" s="7"/>
      <c r="L123" s="7"/>
      <c r="M123" s="7"/>
      <c r="N123" s="7"/>
      <c r="O123" s="7"/>
      <c r="P123" s="4"/>
      <c r="Q123" s="8"/>
      <c r="R123" s="13"/>
    </row>
    <row r="124" spans="1:25" hidden="1" x14ac:dyDescent="0.25">
      <c r="A124" s="3"/>
      <c r="B124" s="9"/>
      <c r="C124" s="6"/>
      <c r="D124" s="10"/>
      <c r="E124" s="37"/>
      <c r="F124" s="37"/>
      <c r="G124" s="37"/>
      <c r="H124" s="37"/>
      <c r="I124" s="37"/>
      <c r="J124" s="39"/>
      <c r="K124" s="11"/>
      <c r="L124" s="11"/>
      <c r="M124" s="11"/>
      <c r="N124" s="11"/>
      <c r="O124" s="11"/>
      <c r="P124" s="10"/>
      <c r="Q124" s="12"/>
      <c r="R124" s="13"/>
    </row>
    <row r="125" spans="1:25" hidden="1" x14ac:dyDescent="0.25">
      <c r="A125" s="3"/>
      <c r="B125" s="9"/>
      <c r="C125" s="6"/>
      <c r="D125" s="4"/>
      <c r="E125" s="6"/>
      <c r="F125" s="37"/>
      <c r="G125" s="6"/>
      <c r="H125" s="37"/>
      <c r="I125" s="37"/>
      <c r="J125" s="4"/>
      <c r="K125" s="7"/>
      <c r="L125" s="7"/>
      <c r="M125" s="7"/>
      <c r="N125" s="7"/>
      <c r="O125" s="7"/>
      <c r="P125" s="4"/>
      <c r="Q125" s="8"/>
      <c r="R125" s="13"/>
    </row>
    <row r="126" spans="1:25" hidden="1" x14ac:dyDescent="0.25">
      <c r="A126" s="3"/>
      <c r="B126" s="9"/>
      <c r="C126" s="6"/>
      <c r="D126" s="4"/>
      <c r="E126" s="37"/>
      <c r="F126" s="37"/>
      <c r="G126" s="37"/>
      <c r="H126" s="37"/>
      <c r="I126" s="37"/>
      <c r="J126" s="4"/>
      <c r="K126" s="7"/>
      <c r="L126" s="7"/>
      <c r="M126" s="7"/>
      <c r="N126" s="7"/>
      <c r="O126" s="7"/>
      <c r="P126" s="8"/>
      <c r="Q126" s="8"/>
      <c r="R126" s="13"/>
      <c r="T126" s="30"/>
      <c r="W126" s="30"/>
      <c r="Y126" s="30"/>
    </row>
    <row r="127" spans="1:25" hidden="1" x14ac:dyDescent="0.25">
      <c r="A127" s="3"/>
      <c r="B127" s="9"/>
      <c r="C127" s="6"/>
      <c r="D127" s="4"/>
      <c r="E127" s="37"/>
      <c r="F127" s="37"/>
      <c r="G127" s="37"/>
      <c r="H127" s="37"/>
      <c r="I127" s="37"/>
      <c r="J127" s="39"/>
      <c r="K127" s="7"/>
      <c r="L127" s="7"/>
      <c r="M127" s="11"/>
      <c r="N127" s="7"/>
      <c r="O127" s="7"/>
      <c r="P127" s="10"/>
      <c r="Q127" s="8"/>
      <c r="R127" s="13"/>
    </row>
    <row r="128" spans="1:25" hidden="1" x14ac:dyDescent="0.25">
      <c r="A128" s="3"/>
      <c r="B128" s="9"/>
      <c r="C128" s="6"/>
      <c r="D128" s="4"/>
      <c r="E128" s="37"/>
      <c r="F128" s="37"/>
      <c r="G128" s="37"/>
      <c r="H128" s="37"/>
      <c r="I128" s="37"/>
      <c r="J128" s="39"/>
      <c r="K128" s="7"/>
      <c r="L128" s="7"/>
      <c r="M128" s="11"/>
      <c r="N128" s="7"/>
      <c r="O128" s="7"/>
      <c r="P128" s="10"/>
      <c r="Q128" s="12"/>
      <c r="R128" s="13"/>
    </row>
    <row r="129" spans="1:18" hidden="1" x14ac:dyDescent="0.25">
      <c r="A129" s="3"/>
      <c r="B129" s="9"/>
      <c r="C129" s="6"/>
      <c r="D129" s="4"/>
      <c r="E129" s="37"/>
      <c r="F129" s="37"/>
      <c r="G129" s="37"/>
      <c r="H129" s="37"/>
      <c r="I129" s="37"/>
      <c r="J129" s="32"/>
      <c r="K129" s="7"/>
      <c r="L129" s="7"/>
      <c r="M129" s="7"/>
      <c r="N129" s="7"/>
      <c r="O129" s="7"/>
      <c r="P129" s="8"/>
      <c r="Q129" s="8"/>
      <c r="R129" s="13"/>
    </row>
    <row r="130" spans="1:18" hidden="1" x14ac:dyDescent="0.25">
      <c r="A130" s="3"/>
      <c r="B130" s="9"/>
      <c r="C130" s="6"/>
      <c r="D130" s="4"/>
      <c r="E130" s="40"/>
      <c r="F130" s="37"/>
      <c r="G130" s="40"/>
      <c r="H130" s="37"/>
      <c r="I130" s="40"/>
      <c r="J130" s="39"/>
      <c r="K130" s="7"/>
      <c r="L130" s="7"/>
      <c r="M130" s="7"/>
      <c r="N130" s="7"/>
      <c r="O130" s="7"/>
      <c r="P130" s="8"/>
      <c r="Q130" s="8"/>
      <c r="R130" s="13"/>
    </row>
    <row r="131" spans="1:18" hidden="1" x14ac:dyDescent="0.25">
      <c r="A131" s="3"/>
      <c r="B131" s="9"/>
      <c r="C131" s="6"/>
      <c r="D131" s="4"/>
      <c r="E131" s="40"/>
      <c r="F131" s="37"/>
      <c r="G131" s="37"/>
      <c r="H131" s="37"/>
      <c r="I131" s="37"/>
      <c r="J131" s="39"/>
      <c r="K131" s="7"/>
      <c r="L131" s="7"/>
      <c r="M131" s="7"/>
      <c r="N131" s="7"/>
      <c r="O131" s="7"/>
      <c r="P131" s="8"/>
      <c r="Q131" s="8"/>
      <c r="R131" s="13"/>
    </row>
    <row r="132" spans="1:18" hidden="1" x14ac:dyDescent="0.25">
      <c r="A132" s="3"/>
      <c r="B132" s="9"/>
      <c r="C132" s="6"/>
      <c r="D132" s="4"/>
      <c r="E132" s="37"/>
      <c r="F132" s="37"/>
      <c r="G132" s="37"/>
      <c r="H132" s="37"/>
      <c r="I132" s="37"/>
      <c r="J132" s="39"/>
      <c r="K132" s="7"/>
      <c r="L132" s="7"/>
      <c r="M132" s="11"/>
      <c r="N132" s="7"/>
      <c r="O132" s="7"/>
      <c r="P132" s="4"/>
      <c r="Q132" s="8"/>
      <c r="R132" s="13"/>
    </row>
    <row r="133" spans="1:18" hidden="1" x14ac:dyDescent="0.25">
      <c r="A133" s="3"/>
      <c r="B133" s="9"/>
      <c r="C133" s="6"/>
      <c r="D133" s="4"/>
      <c r="E133" s="3"/>
      <c r="F133" s="37"/>
      <c r="G133" s="37"/>
      <c r="H133" s="37"/>
      <c r="I133" s="37"/>
      <c r="J133" s="4"/>
      <c r="K133" s="7"/>
      <c r="L133" s="7"/>
      <c r="M133" s="7"/>
      <c r="N133" s="7"/>
      <c r="O133" s="7"/>
      <c r="P133" s="8"/>
      <c r="Q133" s="8"/>
      <c r="R133" s="13"/>
    </row>
    <row r="134" spans="1:18" hidden="1" x14ac:dyDescent="0.25">
      <c r="A134" s="3"/>
      <c r="B134" s="9"/>
      <c r="C134" s="6"/>
      <c r="D134" s="4"/>
      <c r="E134" s="6"/>
      <c r="F134" s="6"/>
      <c r="G134" s="6"/>
      <c r="H134" s="6"/>
      <c r="I134" s="6"/>
      <c r="J134" s="32"/>
      <c r="K134" s="7"/>
      <c r="L134" s="7"/>
      <c r="M134" s="11"/>
      <c r="N134" s="7"/>
      <c r="O134" s="7"/>
      <c r="P134" s="10"/>
      <c r="Q134" s="8"/>
      <c r="R134" s="13"/>
    </row>
    <row r="135" spans="1:18" hidden="1" x14ac:dyDescent="0.25">
      <c r="A135" s="3"/>
      <c r="B135" s="9"/>
      <c r="C135" s="6"/>
      <c r="D135" s="4"/>
      <c r="E135" s="37"/>
      <c r="F135" s="37"/>
      <c r="G135" s="37"/>
      <c r="H135" s="37"/>
      <c r="I135" s="37"/>
      <c r="J135" s="39"/>
      <c r="K135" s="7"/>
      <c r="L135" s="7"/>
      <c r="M135" s="11"/>
      <c r="N135" s="7"/>
      <c r="O135" s="7"/>
      <c r="P135" s="10"/>
      <c r="Q135" s="12"/>
      <c r="R135" s="13"/>
    </row>
    <row r="136" spans="1:18" hidden="1" x14ac:dyDescent="0.25">
      <c r="A136" s="3"/>
      <c r="B136" s="9"/>
      <c r="C136" s="6"/>
      <c r="D136" s="10"/>
      <c r="E136" s="37"/>
      <c r="F136" s="37"/>
      <c r="G136" s="37"/>
      <c r="H136" s="37"/>
      <c r="I136" s="37"/>
      <c r="J136" s="39"/>
      <c r="K136" s="7"/>
      <c r="L136" s="7"/>
      <c r="M136" s="11"/>
      <c r="N136" s="7"/>
      <c r="O136" s="11"/>
      <c r="P136" s="10"/>
      <c r="Q136" s="12"/>
      <c r="R136" s="13"/>
    </row>
    <row r="137" spans="1:18" hidden="1" x14ac:dyDescent="0.25">
      <c r="A137" s="3"/>
      <c r="B137" s="9"/>
      <c r="C137" s="6"/>
      <c r="D137" s="4"/>
      <c r="E137" s="37"/>
      <c r="F137" s="37"/>
      <c r="G137" s="37"/>
      <c r="H137" s="37"/>
      <c r="I137" s="37"/>
      <c r="J137" s="32"/>
      <c r="K137" s="7"/>
      <c r="L137" s="7"/>
      <c r="M137" s="7"/>
      <c r="N137" s="7"/>
      <c r="O137" s="7"/>
      <c r="P137" s="4"/>
      <c r="Q137" s="8"/>
      <c r="R137" s="13"/>
    </row>
    <row r="138" spans="1:18" hidden="1" x14ac:dyDescent="0.25">
      <c r="A138" s="3"/>
      <c r="B138" s="9"/>
      <c r="C138" s="6"/>
      <c r="D138" s="4"/>
      <c r="E138" s="37"/>
      <c r="F138" s="37"/>
      <c r="G138" s="37"/>
      <c r="H138" s="37"/>
      <c r="I138" s="37"/>
      <c r="J138" s="39"/>
      <c r="K138" s="7"/>
      <c r="L138" s="7"/>
      <c r="M138" s="7"/>
      <c r="N138" s="7"/>
      <c r="O138" s="7"/>
      <c r="P138" s="8"/>
      <c r="Q138" s="8"/>
      <c r="R138" s="13"/>
    </row>
    <row r="139" spans="1:18" hidden="1" x14ac:dyDescent="0.25">
      <c r="A139" s="3"/>
      <c r="B139" s="2"/>
      <c r="C139" s="6"/>
      <c r="D139" s="4"/>
      <c r="E139" s="6"/>
      <c r="F139" s="37"/>
      <c r="G139" s="37"/>
      <c r="H139" s="37"/>
      <c r="I139" s="37"/>
      <c r="J139" s="4"/>
      <c r="K139" s="7"/>
      <c r="L139" s="7"/>
      <c r="M139" s="7"/>
      <c r="N139" s="7"/>
      <c r="O139" s="7"/>
      <c r="P139" s="8"/>
      <c r="Q139" s="8"/>
      <c r="R139" s="13"/>
    </row>
    <row r="140" spans="1:18" hidden="1" x14ac:dyDescent="0.25">
      <c r="A140" s="3"/>
      <c r="B140" s="9"/>
      <c r="C140" s="6"/>
      <c r="D140" s="4"/>
      <c r="E140" s="37"/>
      <c r="F140" s="37"/>
      <c r="G140" s="37"/>
      <c r="H140" s="37"/>
      <c r="I140" s="37"/>
      <c r="J140" s="39"/>
      <c r="K140" s="7"/>
      <c r="L140" s="7"/>
      <c r="M140" s="7"/>
      <c r="N140" s="7"/>
      <c r="O140" s="7"/>
      <c r="P140" s="8"/>
      <c r="Q140" s="8"/>
      <c r="R140" s="13"/>
    </row>
    <row r="141" spans="1:18" hidden="1" x14ac:dyDescent="0.25">
      <c r="A141" s="3"/>
      <c r="B141" s="9"/>
      <c r="C141" s="6"/>
      <c r="D141" s="4"/>
      <c r="E141" s="6"/>
      <c r="F141" s="37"/>
      <c r="G141" s="37"/>
      <c r="H141" s="37"/>
      <c r="I141" s="37"/>
      <c r="J141" s="32"/>
      <c r="K141" s="7"/>
      <c r="L141" s="7"/>
      <c r="M141" s="7"/>
      <c r="N141" s="7"/>
      <c r="O141" s="7"/>
      <c r="P141" s="8"/>
      <c r="Q141" s="8"/>
      <c r="R141" s="13"/>
    </row>
    <row r="142" spans="1:18" hidden="1" x14ac:dyDescent="0.25">
      <c r="A142" s="3"/>
      <c r="B142" s="9"/>
      <c r="C142" s="6"/>
      <c r="D142" s="4"/>
      <c r="E142" s="6"/>
      <c r="F142" s="37"/>
      <c r="G142" s="37"/>
      <c r="H142" s="37"/>
      <c r="I142" s="37"/>
      <c r="J142" s="32"/>
      <c r="K142" s="7"/>
      <c r="L142" s="7"/>
      <c r="M142" s="7"/>
      <c r="N142" s="7"/>
      <c r="O142" s="7"/>
      <c r="P142" s="8"/>
      <c r="Q142" s="8"/>
      <c r="R142" s="13"/>
    </row>
    <row r="143" spans="1:18" hidden="1" x14ac:dyDescent="0.25">
      <c r="A143" s="3"/>
      <c r="B143" s="9"/>
      <c r="C143" s="6"/>
      <c r="D143" s="4"/>
      <c r="E143" s="37"/>
      <c r="F143" s="37"/>
      <c r="G143" s="37"/>
      <c r="H143" s="37"/>
      <c r="I143" s="37"/>
      <c r="J143" s="39"/>
      <c r="K143" s="7"/>
      <c r="L143" s="7"/>
      <c r="M143" s="7"/>
      <c r="N143" s="7"/>
      <c r="O143" s="7"/>
      <c r="P143" s="8"/>
      <c r="Q143" s="8"/>
      <c r="R143" s="13"/>
    </row>
    <row r="144" spans="1:18" hidden="1" x14ac:dyDescent="0.25">
      <c r="A144" s="3"/>
      <c r="B144" s="9"/>
      <c r="C144" s="6"/>
      <c r="D144" s="4"/>
      <c r="E144" s="6"/>
      <c r="F144" s="37"/>
      <c r="G144" s="37"/>
      <c r="H144" s="37"/>
      <c r="I144" s="37"/>
      <c r="J144" s="4"/>
      <c r="K144" s="7"/>
      <c r="L144" s="7"/>
      <c r="M144" s="7"/>
      <c r="N144" s="7"/>
      <c r="O144" s="7"/>
      <c r="P144" s="4"/>
      <c r="Q144" s="8"/>
      <c r="R144" s="13"/>
    </row>
    <row r="145" spans="1:18" hidden="1" x14ac:dyDescent="0.25">
      <c r="A145" s="3"/>
      <c r="B145" s="9"/>
      <c r="C145" s="6"/>
      <c r="D145" s="10"/>
      <c r="E145" s="37"/>
      <c r="F145" s="37"/>
      <c r="G145" s="37"/>
      <c r="H145" s="37"/>
      <c r="I145" s="37"/>
      <c r="J145" s="39"/>
      <c r="K145" s="7"/>
      <c r="L145" s="7"/>
      <c r="M145" s="11"/>
      <c r="N145" s="7"/>
      <c r="O145" s="7"/>
      <c r="P145" s="10"/>
      <c r="Q145" s="12"/>
      <c r="R145" s="13"/>
    </row>
    <row r="146" spans="1:18" hidden="1" x14ac:dyDescent="0.25">
      <c r="A146" s="3"/>
      <c r="B146" s="9"/>
      <c r="C146" s="6"/>
      <c r="D146" s="4"/>
      <c r="E146" s="6"/>
      <c r="F146" s="37"/>
      <c r="G146" s="37"/>
      <c r="H146" s="37"/>
      <c r="I146" s="37"/>
      <c r="J146" s="32"/>
      <c r="K146" s="7"/>
      <c r="L146" s="7"/>
      <c r="M146" s="7"/>
      <c r="N146" s="7"/>
      <c r="O146" s="7"/>
      <c r="P146" s="8"/>
      <c r="Q146" s="8"/>
      <c r="R146" s="13"/>
    </row>
    <row r="147" spans="1:18" hidden="1" x14ac:dyDescent="0.25">
      <c r="A147" s="3"/>
      <c r="B147" s="2"/>
      <c r="C147" s="6"/>
      <c r="D147" s="4"/>
      <c r="E147" s="37"/>
      <c r="F147" s="37"/>
      <c r="G147" s="37"/>
      <c r="H147" s="37"/>
      <c r="I147" s="37"/>
      <c r="J147" s="39"/>
      <c r="K147" s="7"/>
      <c r="L147" s="7"/>
      <c r="M147" s="7"/>
      <c r="N147" s="7"/>
      <c r="O147" s="7"/>
      <c r="P147" s="8"/>
      <c r="Q147" s="8"/>
      <c r="R147" s="13"/>
    </row>
    <row r="148" spans="1:18" hidden="1" x14ac:dyDescent="0.25">
      <c r="A148" s="3"/>
      <c r="B148" s="9"/>
      <c r="C148" s="6"/>
      <c r="D148" s="4"/>
      <c r="E148" s="37"/>
      <c r="F148" s="37"/>
      <c r="G148" s="37"/>
      <c r="H148" s="37"/>
      <c r="I148" s="37"/>
      <c r="J148" s="39"/>
      <c r="K148" s="7"/>
      <c r="L148" s="7"/>
      <c r="M148" s="7"/>
      <c r="N148" s="7"/>
      <c r="O148" s="7"/>
      <c r="P148" s="8"/>
      <c r="Q148" s="8"/>
      <c r="R148" s="13"/>
    </row>
    <row r="149" spans="1:18" hidden="1" x14ac:dyDescent="0.25">
      <c r="A149" s="3"/>
      <c r="B149" s="9"/>
      <c r="C149" s="6"/>
      <c r="D149" s="4"/>
      <c r="E149" s="37"/>
      <c r="F149" s="37"/>
      <c r="G149" s="37"/>
      <c r="H149" s="37"/>
      <c r="I149" s="37"/>
      <c r="J149" s="39"/>
      <c r="K149" s="7"/>
      <c r="L149" s="7"/>
      <c r="M149" s="7"/>
      <c r="N149" s="7"/>
      <c r="O149" s="7"/>
      <c r="P149" s="8"/>
      <c r="Q149" s="8"/>
      <c r="R149" s="13"/>
    </row>
    <row r="150" spans="1:18" hidden="1" x14ac:dyDescent="0.25">
      <c r="A150" s="3"/>
      <c r="B150" s="9"/>
      <c r="C150" s="6"/>
      <c r="D150" s="10"/>
      <c r="E150" s="6"/>
      <c r="F150" s="6"/>
      <c r="G150" s="6"/>
      <c r="H150" s="6"/>
      <c r="I150" s="6"/>
      <c r="J150" s="35"/>
      <c r="K150" s="7"/>
      <c r="L150" s="7"/>
      <c r="M150" s="7"/>
      <c r="N150" s="7"/>
      <c r="O150" s="7"/>
      <c r="P150" s="8"/>
      <c r="Q150" s="8"/>
      <c r="R150" s="13"/>
    </row>
    <row r="151" spans="1:18" hidden="1" x14ac:dyDescent="0.25">
      <c r="A151" s="3"/>
      <c r="B151" s="9"/>
      <c r="C151" s="6"/>
      <c r="D151" s="4"/>
      <c r="E151" s="6"/>
      <c r="F151" s="6"/>
      <c r="G151" s="6"/>
      <c r="H151" s="6"/>
      <c r="I151" s="6"/>
      <c r="J151" s="32"/>
      <c r="K151" s="7"/>
      <c r="L151" s="7"/>
      <c r="M151" s="7"/>
      <c r="N151" s="7"/>
      <c r="O151" s="7"/>
      <c r="P151" s="8"/>
      <c r="Q151" s="8"/>
      <c r="R151" s="13"/>
    </row>
    <row r="152" spans="1:18" hidden="1" x14ac:dyDescent="0.25">
      <c r="A152" s="3"/>
      <c r="B152" s="9"/>
      <c r="C152" s="6"/>
      <c r="D152" s="4"/>
      <c r="E152" s="37"/>
      <c r="F152" s="37"/>
      <c r="G152" s="37"/>
      <c r="H152" s="37"/>
      <c r="I152" s="37"/>
      <c r="J152" s="4"/>
      <c r="K152" s="7"/>
      <c r="L152" s="7"/>
      <c r="M152" s="11"/>
      <c r="N152" s="7"/>
      <c r="O152" s="7"/>
      <c r="P152" s="10"/>
      <c r="Q152" s="8"/>
      <c r="R152" s="13"/>
    </row>
    <row r="153" spans="1:18" hidden="1" x14ac:dyDescent="0.25">
      <c r="A153" s="3"/>
      <c r="B153" s="9"/>
      <c r="C153" s="6"/>
      <c r="D153" s="4"/>
      <c r="E153" s="37"/>
      <c r="F153" s="37"/>
      <c r="G153" s="37"/>
      <c r="H153" s="37"/>
      <c r="I153" s="37"/>
      <c r="J153" s="32"/>
      <c r="K153" s="7"/>
      <c r="L153" s="7"/>
      <c r="M153" s="7"/>
      <c r="N153" s="7"/>
      <c r="O153" s="7"/>
      <c r="P153" s="8"/>
      <c r="Q153" s="8"/>
      <c r="R153" s="13"/>
    </row>
    <row r="154" spans="1:18" hidden="1" x14ac:dyDescent="0.25">
      <c r="A154" s="3"/>
      <c r="B154" s="9"/>
      <c r="C154" s="6"/>
      <c r="D154" s="4"/>
      <c r="E154" s="37"/>
      <c r="F154" s="37"/>
      <c r="G154" s="37"/>
      <c r="H154" s="37"/>
      <c r="I154" s="37"/>
      <c r="J154" s="32"/>
      <c r="K154" s="7"/>
      <c r="L154" s="7"/>
      <c r="M154" s="7"/>
      <c r="N154" s="7"/>
      <c r="O154" s="7"/>
      <c r="P154" s="8"/>
      <c r="Q154" s="8"/>
      <c r="R154" s="13"/>
    </row>
    <row r="155" spans="1:18" hidden="1" x14ac:dyDescent="0.25">
      <c r="A155" s="3"/>
      <c r="B155" s="9"/>
      <c r="C155" s="6"/>
      <c r="D155" s="4"/>
      <c r="E155" s="42"/>
      <c r="F155" s="37"/>
      <c r="G155" s="37"/>
      <c r="H155" s="37"/>
      <c r="I155" s="37"/>
      <c r="J155" s="39"/>
      <c r="K155" s="7"/>
      <c r="L155" s="7"/>
      <c r="M155" s="11"/>
      <c r="N155" s="7"/>
      <c r="O155" s="7"/>
      <c r="P155" s="10"/>
      <c r="Q155" s="12"/>
      <c r="R155" s="13"/>
    </row>
    <row r="156" spans="1:18" hidden="1" x14ac:dyDescent="0.25">
      <c r="A156" s="3"/>
      <c r="B156" s="9"/>
      <c r="C156" s="6"/>
      <c r="D156" s="4"/>
      <c r="E156" s="37"/>
      <c r="F156" s="37"/>
      <c r="G156" s="37"/>
      <c r="H156" s="37"/>
      <c r="I156" s="37"/>
      <c r="J156" s="39"/>
      <c r="K156" s="7"/>
      <c r="L156" s="7"/>
      <c r="M156" s="7"/>
      <c r="N156" s="7"/>
      <c r="O156" s="7"/>
      <c r="P156" s="4"/>
      <c r="Q156" s="8"/>
      <c r="R156" s="13"/>
    </row>
    <row r="157" spans="1:18" hidden="1" x14ac:dyDescent="0.25">
      <c r="A157" s="3"/>
      <c r="B157" s="9"/>
      <c r="C157" s="6"/>
      <c r="D157" s="4"/>
      <c r="E157" s="6"/>
      <c r="F157" s="37"/>
      <c r="G157" s="37"/>
      <c r="H157" s="37"/>
      <c r="I157" s="37"/>
      <c r="J157" s="4"/>
      <c r="K157" s="7"/>
      <c r="L157" s="7"/>
      <c r="M157" s="7"/>
      <c r="N157" s="7"/>
      <c r="O157" s="7"/>
      <c r="P157" s="4"/>
      <c r="Q157" s="8"/>
      <c r="R157" s="13"/>
    </row>
    <row r="158" spans="1:18" hidden="1" x14ac:dyDescent="0.25">
      <c r="A158" s="3"/>
      <c r="B158" s="9"/>
      <c r="C158" s="6"/>
      <c r="D158" s="4"/>
      <c r="E158" s="37"/>
      <c r="F158" s="37"/>
      <c r="G158" s="37"/>
      <c r="H158" s="37"/>
      <c r="I158" s="37"/>
      <c r="J158" s="39"/>
      <c r="K158" s="7"/>
      <c r="L158" s="7"/>
      <c r="M158" s="7"/>
      <c r="N158" s="7"/>
      <c r="O158" s="7"/>
      <c r="P158" s="4"/>
      <c r="Q158" s="8"/>
      <c r="R158" s="13"/>
    </row>
    <row r="159" spans="1:18" hidden="1" x14ac:dyDescent="0.25">
      <c r="A159" s="3"/>
      <c r="B159" s="9"/>
      <c r="C159" s="6"/>
      <c r="D159" s="4"/>
      <c r="E159" s="37"/>
      <c r="F159" s="37"/>
      <c r="G159" s="37"/>
      <c r="H159" s="37"/>
      <c r="I159" s="37"/>
      <c r="J159" s="39"/>
      <c r="K159" s="7"/>
      <c r="L159" s="7"/>
      <c r="M159" s="7"/>
      <c r="N159" s="7"/>
      <c r="O159" s="7"/>
      <c r="P159" s="8"/>
      <c r="Q159" s="8"/>
      <c r="R159" s="13"/>
    </row>
    <row r="160" spans="1:18" hidden="1" x14ac:dyDescent="0.25">
      <c r="A160" s="3"/>
      <c r="B160" s="9"/>
      <c r="C160" s="6"/>
      <c r="D160" s="4"/>
      <c r="E160" s="6"/>
      <c r="F160" s="37"/>
      <c r="G160" s="37"/>
      <c r="H160" s="37"/>
      <c r="I160" s="37"/>
      <c r="J160" s="32"/>
      <c r="K160" s="7"/>
      <c r="L160" s="7"/>
      <c r="M160" s="7"/>
      <c r="N160" s="7"/>
      <c r="O160" s="7"/>
      <c r="P160" s="8"/>
      <c r="Q160" s="8"/>
      <c r="R160" s="13"/>
    </row>
    <row r="161" spans="1:18" hidden="1" x14ac:dyDescent="0.25">
      <c r="A161" s="3"/>
      <c r="B161" s="9"/>
      <c r="C161" s="6"/>
      <c r="D161" s="10"/>
      <c r="E161" s="6"/>
      <c r="F161" s="37"/>
      <c r="G161" s="37"/>
      <c r="H161" s="37"/>
      <c r="I161" s="37"/>
      <c r="J161" s="4"/>
      <c r="K161" s="11"/>
      <c r="L161" s="11"/>
      <c r="M161" s="11"/>
      <c r="N161" s="11"/>
      <c r="O161" s="11"/>
      <c r="P161" s="10"/>
      <c r="Q161" s="12"/>
      <c r="R161" s="13"/>
    </row>
    <row r="162" spans="1:18" hidden="1" x14ac:dyDescent="0.25">
      <c r="A162" s="3"/>
      <c r="B162" s="9"/>
      <c r="C162" s="6"/>
      <c r="D162" s="4"/>
      <c r="E162" s="37"/>
      <c r="F162" s="37"/>
      <c r="G162" s="37"/>
      <c r="H162" s="37"/>
      <c r="I162" s="37"/>
      <c r="J162" s="38"/>
      <c r="K162" s="7"/>
      <c r="L162" s="7"/>
      <c r="M162" s="7"/>
      <c r="N162" s="7"/>
      <c r="O162" s="7"/>
      <c r="P162" s="8"/>
      <c r="Q162" s="8"/>
      <c r="R162" s="13"/>
    </row>
    <row r="163" spans="1:18" hidden="1" x14ac:dyDescent="0.25">
      <c r="A163" s="3"/>
      <c r="B163" s="9"/>
      <c r="C163" s="6"/>
      <c r="D163" s="4"/>
      <c r="E163" s="37"/>
      <c r="F163" s="37"/>
      <c r="G163" s="37"/>
      <c r="H163" s="37"/>
      <c r="I163" s="37"/>
      <c r="J163" s="32"/>
      <c r="K163" s="7"/>
      <c r="L163" s="7"/>
      <c r="M163" s="7"/>
      <c r="N163" s="7"/>
      <c r="O163" s="7"/>
      <c r="P163" s="8"/>
      <c r="Q163" s="8"/>
      <c r="R163" s="13"/>
    </row>
    <row r="164" spans="1:18" hidden="1" x14ac:dyDescent="0.25">
      <c r="A164" s="3"/>
      <c r="B164" s="9"/>
      <c r="C164" s="6"/>
      <c r="D164" s="4"/>
      <c r="E164" s="6"/>
      <c r="F164" s="37"/>
      <c r="G164" s="37"/>
      <c r="I164" s="6"/>
      <c r="J164" s="4"/>
      <c r="K164" s="7"/>
      <c r="L164" s="7"/>
      <c r="M164" s="7"/>
      <c r="N164" s="7"/>
      <c r="O164" s="7"/>
      <c r="P164" s="8"/>
      <c r="Q164" s="8"/>
      <c r="R164" s="13"/>
    </row>
    <row r="165" spans="1:18" hidden="1" x14ac:dyDescent="0.25">
      <c r="A165" s="3"/>
      <c r="B165" s="9"/>
      <c r="C165" s="6"/>
      <c r="D165" s="4"/>
      <c r="E165" s="34"/>
      <c r="F165" s="37"/>
      <c r="G165" s="37"/>
      <c r="H165" s="37"/>
      <c r="I165" s="37"/>
      <c r="J165" s="32"/>
      <c r="K165" s="7"/>
      <c r="L165" s="7"/>
      <c r="M165" s="7"/>
      <c r="N165" s="7"/>
      <c r="O165" s="7"/>
      <c r="P165" s="8"/>
      <c r="Q165" s="8"/>
      <c r="R165" s="13"/>
    </row>
    <row r="166" spans="1:18" hidden="1" x14ac:dyDescent="0.25">
      <c r="A166" s="3"/>
      <c r="B166" s="9"/>
      <c r="C166" s="6"/>
      <c r="D166" s="4"/>
      <c r="E166" s="34"/>
      <c r="F166" s="37"/>
      <c r="G166" s="37"/>
      <c r="H166" s="37"/>
      <c r="I166" s="37"/>
      <c r="J166" s="32"/>
      <c r="K166" s="7"/>
      <c r="L166" s="7"/>
      <c r="M166" s="7"/>
      <c r="N166" s="7"/>
      <c r="O166" s="7"/>
      <c r="P166" s="8"/>
      <c r="Q166" s="8"/>
      <c r="R166" s="13"/>
    </row>
    <row r="167" spans="1:18" hidden="1" x14ac:dyDescent="0.25">
      <c r="A167" s="3"/>
      <c r="B167" s="9"/>
      <c r="C167" s="6"/>
      <c r="D167" s="4"/>
      <c r="E167" s="37"/>
      <c r="F167" s="37"/>
      <c r="G167" s="37"/>
      <c r="H167" s="37"/>
      <c r="I167" s="37"/>
      <c r="J167" s="39"/>
      <c r="K167" s="7"/>
      <c r="L167" s="7"/>
      <c r="M167" s="11"/>
      <c r="N167" s="7"/>
      <c r="O167" s="7"/>
      <c r="P167" s="10"/>
      <c r="Q167" s="12"/>
      <c r="R167" s="13"/>
    </row>
    <row r="168" spans="1:18" hidden="1" x14ac:dyDescent="0.25">
      <c r="A168" s="3"/>
      <c r="B168" s="9"/>
      <c r="C168" s="6"/>
      <c r="D168" s="4"/>
      <c r="E168" s="6"/>
      <c r="F168" s="37"/>
      <c r="G168" s="37"/>
      <c r="H168" s="37"/>
      <c r="I168" s="37"/>
      <c r="J168" s="32"/>
      <c r="K168" s="7"/>
      <c r="L168" s="7"/>
      <c r="M168" s="7"/>
      <c r="N168" s="7"/>
      <c r="O168" s="7"/>
      <c r="P168" s="8"/>
      <c r="Q168" s="8"/>
      <c r="R168" s="13"/>
    </row>
    <row r="169" spans="1:18" hidden="1" x14ac:dyDescent="0.25">
      <c r="A169" s="3"/>
      <c r="B169" s="9"/>
      <c r="C169" s="6"/>
      <c r="D169" s="10"/>
      <c r="E169" s="37"/>
      <c r="F169" s="37"/>
      <c r="G169" s="37"/>
      <c r="H169" s="37"/>
      <c r="I169" s="37"/>
      <c r="J169" s="32"/>
      <c r="K169" s="7"/>
      <c r="L169" s="7"/>
      <c r="M169" s="7"/>
      <c r="N169" s="7"/>
      <c r="O169" s="7"/>
      <c r="P169" s="8"/>
      <c r="Q169" s="8"/>
      <c r="R169" s="13"/>
    </row>
    <row r="170" spans="1:18" hidden="1" x14ac:dyDescent="0.25">
      <c r="A170" s="3"/>
      <c r="B170" s="9"/>
      <c r="C170" s="6"/>
      <c r="D170" s="4"/>
      <c r="E170" s="6"/>
      <c r="F170" s="37"/>
      <c r="G170" s="37"/>
      <c r="H170" s="37"/>
      <c r="I170" s="37"/>
      <c r="J170" s="32"/>
      <c r="K170" s="7"/>
      <c r="L170" s="7"/>
      <c r="M170" s="11"/>
      <c r="N170" s="7"/>
      <c r="O170" s="7"/>
      <c r="P170" s="10"/>
      <c r="Q170" s="8"/>
      <c r="R170" s="13"/>
    </row>
    <row r="171" spans="1:18" hidden="1" x14ac:dyDescent="0.25">
      <c r="A171" s="3"/>
      <c r="B171" s="9"/>
      <c r="C171" s="6"/>
      <c r="D171" s="10"/>
      <c r="E171" s="37"/>
      <c r="F171" s="37"/>
      <c r="G171" s="37"/>
      <c r="H171" s="37"/>
      <c r="I171" s="37"/>
      <c r="J171" s="4"/>
      <c r="K171" s="7"/>
      <c r="L171" s="7"/>
      <c r="M171" s="7"/>
      <c r="N171" s="7"/>
      <c r="O171" s="7"/>
      <c r="P171" s="8"/>
      <c r="Q171" s="8"/>
      <c r="R171" s="13"/>
    </row>
    <row r="172" spans="1:18" hidden="1" x14ac:dyDescent="0.25">
      <c r="A172" s="3"/>
      <c r="B172" s="9"/>
      <c r="C172" s="6"/>
      <c r="D172" s="4"/>
      <c r="E172" s="37"/>
      <c r="F172" s="37"/>
      <c r="G172" s="37"/>
      <c r="H172" s="37"/>
      <c r="I172" s="37"/>
      <c r="J172" s="39"/>
      <c r="K172" s="7"/>
      <c r="L172" s="7"/>
      <c r="M172" s="7"/>
      <c r="N172" s="7"/>
      <c r="O172" s="7"/>
      <c r="P172" s="8"/>
      <c r="Q172" s="8"/>
      <c r="R172" s="13"/>
    </row>
    <row r="173" spans="1:18" hidden="1" x14ac:dyDescent="0.25">
      <c r="A173" s="3"/>
      <c r="B173" s="9"/>
      <c r="C173" s="6"/>
      <c r="D173" s="10"/>
      <c r="E173" s="37"/>
      <c r="F173" s="37"/>
      <c r="G173" s="37"/>
      <c r="H173" s="37"/>
      <c r="I173" s="37"/>
      <c r="J173" s="39"/>
      <c r="K173" s="7"/>
      <c r="L173" s="7"/>
      <c r="M173" s="11"/>
      <c r="N173" s="11"/>
      <c r="O173" s="11"/>
      <c r="P173" s="10"/>
      <c r="Q173" s="12"/>
      <c r="R173" s="13"/>
    </row>
    <row r="174" spans="1:18" hidden="1" x14ac:dyDescent="0.25">
      <c r="A174" s="3"/>
      <c r="B174" s="9"/>
      <c r="C174" s="6"/>
      <c r="D174" s="4"/>
      <c r="F174" s="37"/>
      <c r="G174" s="37"/>
      <c r="H174" s="37"/>
      <c r="I174" s="37"/>
      <c r="J174" s="32"/>
      <c r="K174" s="7"/>
      <c r="L174" s="7"/>
      <c r="M174" s="7"/>
      <c r="N174" s="7"/>
      <c r="O174" s="7"/>
      <c r="P174" s="8"/>
      <c r="Q174" s="8"/>
      <c r="R174" s="13"/>
    </row>
    <row r="175" spans="1:18" hidden="1" x14ac:dyDescent="0.25">
      <c r="A175" s="3"/>
      <c r="B175" s="9"/>
      <c r="C175" s="6"/>
      <c r="D175" s="4"/>
      <c r="E175" s="6"/>
      <c r="F175" s="37"/>
      <c r="G175" s="37"/>
      <c r="H175" s="37"/>
      <c r="I175" s="6"/>
      <c r="J175" s="4"/>
      <c r="K175" s="7"/>
      <c r="L175" s="7"/>
      <c r="M175" s="11"/>
      <c r="N175" s="7"/>
      <c r="O175" s="7"/>
      <c r="P175" s="4"/>
      <c r="Q175" s="8"/>
      <c r="R175" s="13"/>
    </row>
    <row r="176" spans="1:18" hidden="1" x14ac:dyDescent="0.25">
      <c r="A176" s="3"/>
      <c r="B176" s="9"/>
      <c r="C176" s="6"/>
      <c r="D176" s="4"/>
      <c r="E176" s="37"/>
      <c r="F176" s="37"/>
      <c r="G176" s="37"/>
      <c r="H176" s="37"/>
      <c r="I176" s="37"/>
      <c r="J176" s="32"/>
      <c r="K176" s="7"/>
      <c r="L176" s="7"/>
      <c r="M176" s="7"/>
      <c r="N176" s="7"/>
      <c r="O176" s="7"/>
      <c r="P176" s="8"/>
      <c r="Q176" s="8"/>
      <c r="R176" s="13"/>
    </row>
    <row r="177" spans="1:18" hidden="1" x14ac:dyDescent="0.25">
      <c r="A177" s="3"/>
      <c r="B177" s="9"/>
      <c r="C177" s="6"/>
      <c r="D177" s="4"/>
      <c r="E177" s="37"/>
      <c r="F177" s="37"/>
      <c r="G177" s="37"/>
      <c r="H177" s="37"/>
      <c r="I177" s="37"/>
      <c r="J177" s="39"/>
      <c r="K177" s="7"/>
      <c r="L177" s="7"/>
      <c r="M177" s="7"/>
      <c r="N177" s="7"/>
      <c r="O177" s="7"/>
      <c r="P177" s="8"/>
      <c r="Q177" s="8"/>
      <c r="R177" s="13"/>
    </row>
    <row r="178" spans="1:18" hidden="1" x14ac:dyDescent="0.25">
      <c r="A178" s="3"/>
      <c r="B178" s="9"/>
      <c r="C178" s="6"/>
      <c r="D178" s="4"/>
      <c r="E178" s="6"/>
      <c r="F178" s="6"/>
      <c r="G178" s="6"/>
      <c r="H178" s="37"/>
      <c r="I178" s="37"/>
      <c r="J178" s="4"/>
      <c r="K178" s="7"/>
      <c r="L178" s="7"/>
      <c r="M178" s="7"/>
      <c r="N178" s="7"/>
      <c r="O178" s="7"/>
      <c r="P178" s="8"/>
      <c r="Q178" s="8"/>
      <c r="R178" s="13"/>
    </row>
    <row r="179" spans="1:18" hidden="1" x14ac:dyDescent="0.25">
      <c r="A179" s="3"/>
      <c r="B179" s="9"/>
      <c r="C179" s="6"/>
      <c r="D179" s="4"/>
      <c r="E179" s="6"/>
      <c r="F179" s="37"/>
      <c r="G179" s="37"/>
      <c r="H179" s="37"/>
      <c r="I179" s="37"/>
      <c r="J179" s="32"/>
      <c r="K179" s="7"/>
      <c r="L179" s="7"/>
      <c r="M179" s="11"/>
      <c r="N179" s="7"/>
      <c r="O179" s="7"/>
      <c r="P179" s="10"/>
      <c r="Q179" s="12"/>
      <c r="R179" s="13"/>
    </row>
    <row r="180" spans="1:18" hidden="1" x14ac:dyDescent="0.25">
      <c r="A180" s="3"/>
      <c r="B180" s="9"/>
      <c r="C180" s="6"/>
      <c r="D180" s="4"/>
      <c r="E180" s="37"/>
      <c r="F180" s="37"/>
      <c r="G180" s="37"/>
      <c r="H180" s="37"/>
      <c r="I180" s="37"/>
      <c r="J180" s="32"/>
      <c r="K180" s="7"/>
      <c r="L180" s="7"/>
      <c r="M180" s="7"/>
      <c r="N180" s="7"/>
      <c r="O180" s="7"/>
      <c r="P180" s="4"/>
      <c r="Q180" s="8"/>
      <c r="R180" s="13"/>
    </row>
    <row r="181" spans="1:18" hidden="1" x14ac:dyDescent="0.25">
      <c r="A181" s="3"/>
      <c r="B181" s="9"/>
      <c r="C181" s="6"/>
      <c r="D181" s="10"/>
      <c r="E181" s="6"/>
      <c r="F181" s="6"/>
      <c r="G181" s="6"/>
      <c r="H181" s="6"/>
      <c r="I181" s="6"/>
      <c r="J181" s="32"/>
      <c r="K181" s="7"/>
      <c r="L181" s="7"/>
      <c r="M181" s="7"/>
      <c r="N181" s="7"/>
      <c r="O181" s="7"/>
      <c r="P181" s="8"/>
      <c r="Q181" s="8"/>
      <c r="R181" s="13"/>
    </row>
    <row r="182" spans="1:18" hidden="1" x14ac:dyDescent="0.25">
      <c r="A182" s="3"/>
      <c r="B182" s="9"/>
      <c r="C182" s="6"/>
      <c r="D182" s="4"/>
      <c r="E182" s="37"/>
      <c r="F182" s="37"/>
      <c r="G182" s="37"/>
      <c r="H182" s="37"/>
      <c r="I182" s="37"/>
      <c r="J182" s="32"/>
      <c r="K182" s="7"/>
      <c r="L182" s="7"/>
      <c r="M182" s="7"/>
      <c r="N182" s="7"/>
      <c r="O182" s="7"/>
      <c r="P182" s="8"/>
      <c r="Q182" s="8"/>
      <c r="R182" s="13"/>
    </row>
    <row r="183" spans="1:18" hidden="1" x14ac:dyDescent="0.25">
      <c r="A183" s="3"/>
      <c r="B183" s="9"/>
      <c r="C183" s="6"/>
      <c r="D183" s="10"/>
      <c r="E183" s="37"/>
      <c r="F183" s="37"/>
      <c r="G183" s="37"/>
      <c r="H183" s="37"/>
      <c r="I183" s="37"/>
      <c r="J183" s="39"/>
      <c r="K183" s="7"/>
      <c r="L183" s="7"/>
      <c r="M183" s="7"/>
      <c r="N183" s="7"/>
      <c r="O183" s="7"/>
      <c r="P183" s="8"/>
      <c r="Q183" s="8"/>
      <c r="R183" s="13"/>
    </row>
    <row r="184" spans="1:18" hidden="1" x14ac:dyDescent="0.25">
      <c r="A184" s="3"/>
      <c r="B184" s="9"/>
      <c r="C184" s="6"/>
      <c r="D184" s="4"/>
      <c r="E184" s="36"/>
      <c r="F184" s="37"/>
      <c r="G184" s="37"/>
      <c r="H184" s="37"/>
      <c r="I184" s="37"/>
      <c r="J184" s="10"/>
      <c r="K184" s="7"/>
      <c r="L184" s="7"/>
      <c r="M184" s="7"/>
      <c r="N184" s="7"/>
      <c r="O184" s="7"/>
      <c r="P184" s="8"/>
      <c r="Q184" s="8"/>
      <c r="R184" s="13"/>
    </row>
    <row r="185" spans="1:18" hidden="1" x14ac:dyDescent="0.25">
      <c r="A185" s="3"/>
      <c r="B185" s="9"/>
      <c r="C185" s="6"/>
      <c r="D185" s="4"/>
      <c r="E185" s="6"/>
      <c r="F185" s="37"/>
      <c r="G185" s="37"/>
      <c r="H185" s="37"/>
      <c r="I185" s="37"/>
      <c r="J185" s="32"/>
      <c r="K185" s="7"/>
      <c r="L185" s="7"/>
      <c r="M185" s="11"/>
      <c r="N185" s="7"/>
      <c r="O185" s="7"/>
      <c r="P185" s="10"/>
      <c r="Q185" s="12"/>
      <c r="R185" s="13"/>
    </row>
    <row r="186" spans="1:18" hidden="1" x14ac:dyDescent="0.25">
      <c r="A186" s="3"/>
      <c r="B186" s="9"/>
      <c r="C186" s="6"/>
      <c r="D186" s="4"/>
      <c r="E186" s="37"/>
      <c r="F186" s="37"/>
      <c r="G186" s="37"/>
      <c r="H186" s="37"/>
      <c r="I186" s="37"/>
      <c r="J186" s="38"/>
      <c r="K186" s="7"/>
      <c r="L186" s="7"/>
      <c r="M186" s="7"/>
      <c r="N186" s="7"/>
      <c r="O186" s="7"/>
      <c r="P186" s="8"/>
      <c r="Q186" s="8"/>
      <c r="R186" s="13"/>
    </row>
    <row r="187" spans="1:18" hidden="1" x14ac:dyDescent="0.25">
      <c r="A187" s="3"/>
      <c r="B187" s="9"/>
      <c r="C187" s="6"/>
      <c r="D187" s="4"/>
      <c r="E187" s="6"/>
      <c r="F187" s="6"/>
      <c r="G187" s="6"/>
      <c r="H187" s="6"/>
      <c r="I187" s="6"/>
      <c r="J187" s="4"/>
      <c r="K187" s="7"/>
      <c r="L187" s="7"/>
      <c r="M187" s="7"/>
      <c r="N187" s="7"/>
      <c r="O187" s="7"/>
      <c r="P187" s="8"/>
      <c r="Q187" s="8"/>
      <c r="R187" s="13"/>
    </row>
    <row r="188" spans="1:18" hidden="1" x14ac:dyDescent="0.25">
      <c r="A188" s="3"/>
      <c r="B188" s="9"/>
      <c r="C188" s="6"/>
      <c r="D188" s="4"/>
      <c r="E188" s="6"/>
      <c r="F188" s="37"/>
      <c r="G188" s="37"/>
      <c r="H188" s="30"/>
      <c r="I188" s="37"/>
      <c r="J188" s="32"/>
      <c r="K188" s="7"/>
      <c r="L188" s="7"/>
      <c r="M188" s="7"/>
      <c r="N188" s="7"/>
      <c r="O188" s="7"/>
      <c r="P188" s="8"/>
      <c r="Q188" s="8"/>
      <c r="R188" s="13"/>
    </row>
    <row r="189" spans="1:18" hidden="1" x14ac:dyDescent="0.25">
      <c r="A189" s="3"/>
      <c r="B189" s="9"/>
      <c r="C189" s="6"/>
      <c r="D189" s="4"/>
      <c r="E189" s="40"/>
      <c r="F189" s="37"/>
      <c r="G189" s="37"/>
      <c r="H189" s="37"/>
      <c r="I189" s="37"/>
      <c r="J189" s="39"/>
      <c r="K189" s="7"/>
      <c r="L189" s="7"/>
      <c r="M189" s="7"/>
      <c r="N189" s="7"/>
      <c r="O189" s="7"/>
      <c r="P189" s="4"/>
      <c r="Q189" s="8"/>
      <c r="R189" s="13"/>
    </row>
    <row r="190" spans="1:18" hidden="1" x14ac:dyDescent="0.25">
      <c r="A190" s="3"/>
      <c r="B190" s="9"/>
      <c r="C190" s="6"/>
      <c r="D190" s="4"/>
      <c r="E190" s="37"/>
      <c r="F190" s="37"/>
      <c r="G190" s="37"/>
      <c r="H190" s="37"/>
      <c r="I190" s="37"/>
      <c r="J190" s="32"/>
      <c r="K190" s="7"/>
      <c r="L190" s="7"/>
      <c r="M190" s="11"/>
      <c r="N190" s="7"/>
      <c r="O190" s="7"/>
      <c r="P190" s="10"/>
      <c r="Q190" s="8"/>
      <c r="R190" s="13"/>
    </row>
    <row r="191" spans="1:18" hidden="1" x14ac:dyDescent="0.25">
      <c r="A191" s="3"/>
      <c r="B191" s="9"/>
      <c r="C191" s="6"/>
      <c r="D191" s="4"/>
      <c r="E191" s="37"/>
      <c r="F191" s="37"/>
      <c r="G191" s="37"/>
      <c r="H191" s="37"/>
      <c r="I191" s="37"/>
      <c r="J191" s="39"/>
      <c r="K191" s="7"/>
      <c r="L191" s="7"/>
      <c r="M191" s="11"/>
      <c r="N191" s="7"/>
      <c r="O191" s="7"/>
      <c r="P191" s="10"/>
      <c r="Q191" s="8"/>
      <c r="R191" s="13"/>
    </row>
    <row r="192" spans="1:18" hidden="1" x14ac:dyDescent="0.25">
      <c r="A192" s="3"/>
      <c r="B192" s="9"/>
      <c r="C192" s="6"/>
      <c r="D192" s="4"/>
      <c r="E192" s="6"/>
      <c r="F192" s="37"/>
      <c r="G192" s="37"/>
      <c r="H192" s="37"/>
      <c r="I192" s="37"/>
      <c r="J192" s="32"/>
      <c r="K192" s="7"/>
      <c r="L192" s="7"/>
      <c r="M192" s="7"/>
      <c r="N192" s="7"/>
      <c r="O192" s="7"/>
      <c r="P192" s="8"/>
      <c r="Q192" s="8"/>
      <c r="R192" s="13"/>
    </row>
    <row r="193" spans="1:18" hidden="1" x14ac:dyDescent="0.25">
      <c r="A193" s="3"/>
      <c r="B193" s="9"/>
      <c r="C193" s="6"/>
      <c r="D193" s="10"/>
      <c r="E193" s="37"/>
      <c r="F193" s="37"/>
      <c r="G193" s="37"/>
      <c r="H193" s="37"/>
      <c r="I193" s="37"/>
      <c r="J193" s="38"/>
      <c r="K193" s="7"/>
      <c r="L193" s="7"/>
      <c r="M193" s="7"/>
      <c r="N193" s="7"/>
      <c r="O193" s="7"/>
      <c r="P193" s="8"/>
      <c r="Q193" s="8"/>
      <c r="R193" s="13"/>
    </row>
    <row r="194" spans="1:18" hidden="1" x14ac:dyDescent="0.25">
      <c r="A194" s="3"/>
      <c r="B194" s="9"/>
      <c r="C194" s="6"/>
      <c r="D194" s="10"/>
      <c r="E194" s="6"/>
      <c r="F194" s="37"/>
      <c r="G194" s="37"/>
      <c r="H194" s="37"/>
      <c r="I194" s="37"/>
      <c r="J194" s="35"/>
      <c r="K194" s="7"/>
      <c r="L194" s="7"/>
      <c r="M194" s="7"/>
      <c r="N194" s="7"/>
      <c r="O194" s="7"/>
      <c r="P194" s="8"/>
      <c r="Q194" s="8"/>
      <c r="R194" s="13"/>
    </row>
    <row r="195" spans="1:18" hidden="1" x14ac:dyDescent="0.25">
      <c r="A195" s="3"/>
      <c r="B195" s="9"/>
      <c r="C195" s="6"/>
      <c r="D195" s="4"/>
      <c r="E195" s="37"/>
      <c r="F195" s="37"/>
      <c r="G195" s="37"/>
      <c r="H195" s="37"/>
      <c r="I195" s="37"/>
      <c r="J195" s="32"/>
      <c r="K195" s="7"/>
      <c r="L195" s="7"/>
      <c r="M195" s="7"/>
      <c r="N195" s="7"/>
      <c r="O195" s="7"/>
      <c r="P195" s="8"/>
      <c r="Q195" s="8"/>
      <c r="R195" s="13"/>
    </row>
    <row r="196" spans="1:18" hidden="1" x14ac:dyDescent="0.25">
      <c r="A196" s="3"/>
      <c r="B196" s="9"/>
      <c r="C196" s="6"/>
      <c r="D196" s="4"/>
      <c r="E196" s="37"/>
      <c r="F196" s="37"/>
      <c r="G196" s="37"/>
      <c r="H196" s="37"/>
      <c r="I196" s="37"/>
      <c r="J196" s="32"/>
      <c r="K196" s="7"/>
      <c r="L196" s="7"/>
      <c r="M196" s="7"/>
      <c r="N196" s="7"/>
      <c r="O196" s="7"/>
      <c r="P196" s="4"/>
      <c r="Q196" s="8"/>
      <c r="R196" s="13"/>
    </row>
    <row r="197" spans="1:18" hidden="1" x14ac:dyDescent="0.25">
      <c r="A197" s="3"/>
      <c r="B197" s="9"/>
      <c r="C197" s="6"/>
      <c r="D197" s="4"/>
      <c r="E197" s="6"/>
      <c r="F197" s="6"/>
      <c r="G197" s="6"/>
      <c r="H197" s="6"/>
      <c r="I197" s="6"/>
      <c r="J197" s="32"/>
      <c r="K197" s="7"/>
      <c r="L197" s="7"/>
      <c r="M197" s="11"/>
      <c r="N197" s="7"/>
      <c r="O197" s="7"/>
      <c r="P197" s="10"/>
      <c r="Q197" s="12"/>
      <c r="R197" s="13"/>
    </row>
    <row r="198" spans="1:18" hidden="1" x14ac:dyDescent="0.25">
      <c r="A198" s="3"/>
      <c r="B198" s="9"/>
      <c r="C198" s="6"/>
      <c r="D198" s="4"/>
      <c r="E198" s="37"/>
      <c r="F198" s="37"/>
      <c r="G198" s="37"/>
      <c r="H198" s="37"/>
      <c r="I198" s="37"/>
      <c r="J198" s="39"/>
      <c r="K198" s="7"/>
      <c r="L198" s="7"/>
      <c r="M198" s="11"/>
      <c r="N198" s="7"/>
      <c r="O198" s="7"/>
      <c r="P198" s="10"/>
      <c r="Q198" s="12"/>
      <c r="R198" s="13"/>
    </row>
    <row r="199" spans="1:18" hidden="1" x14ac:dyDescent="0.25">
      <c r="A199" s="3"/>
      <c r="B199" s="9"/>
      <c r="C199" s="6"/>
      <c r="D199" s="4"/>
      <c r="E199" s="37"/>
      <c r="F199" s="37"/>
      <c r="G199" s="37"/>
      <c r="H199" s="37"/>
      <c r="I199" s="37"/>
      <c r="J199" s="39"/>
      <c r="K199" s="7"/>
      <c r="L199" s="7"/>
      <c r="M199" s="7"/>
      <c r="N199" s="7"/>
      <c r="O199" s="7"/>
      <c r="P199" s="4"/>
      <c r="Q199" s="8"/>
      <c r="R199" s="13"/>
    </row>
    <row r="200" spans="1:18" hidden="1" x14ac:dyDescent="0.25">
      <c r="A200" s="3"/>
      <c r="B200" s="9"/>
      <c r="C200" s="6"/>
      <c r="D200" s="4"/>
      <c r="F200" s="37"/>
      <c r="G200" s="37"/>
      <c r="H200" s="37"/>
      <c r="I200" s="37"/>
      <c r="J200" s="32"/>
      <c r="K200" s="7"/>
      <c r="L200" s="7"/>
      <c r="M200" s="7"/>
      <c r="N200" s="7"/>
      <c r="O200" s="7"/>
      <c r="P200" s="8"/>
      <c r="Q200" s="8"/>
      <c r="R200" s="13"/>
    </row>
    <row r="201" spans="1:18" hidden="1" x14ac:dyDescent="0.25">
      <c r="A201" s="3"/>
      <c r="B201" s="9"/>
      <c r="C201" s="6"/>
      <c r="D201" s="4"/>
      <c r="E201" s="6"/>
      <c r="F201" s="37"/>
      <c r="G201" s="37"/>
      <c r="H201" s="37"/>
      <c r="I201" s="37"/>
      <c r="J201" s="4"/>
      <c r="K201" s="7"/>
      <c r="L201" s="7"/>
      <c r="M201" s="11"/>
      <c r="N201" s="7"/>
      <c r="O201" s="7"/>
      <c r="P201" s="4"/>
      <c r="Q201" s="8"/>
      <c r="R201" s="13"/>
    </row>
    <row r="202" spans="1:18" hidden="1" x14ac:dyDescent="0.25">
      <c r="A202" s="3"/>
      <c r="B202" s="9"/>
      <c r="C202" s="6"/>
      <c r="D202" s="4"/>
      <c r="E202" s="37"/>
      <c r="F202" s="37"/>
      <c r="G202" s="37"/>
      <c r="H202" s="37"/>
      <c r="I202" s="37"/>
      <c r="J202" s="32"/>
      <c r="K202" s="7"/>
      <c r="L202" s="7"/>
      <c r="M202" s="7"/>
      <c r="N202" s="7"/>
      <c r="O202" s="7"/>
      <c r="P202" s="8"/>
      <c r="Q202" s="8"/>
      <c r="R202" s="13"/>
    </row>
    <row r="203" spans="1:18" hidden="1" x14ac:dyDescent="0.25">
      <c r="A203" s="3"/>
      <c r="B203" s="9"/>
      <c r="C203" s="6"/>
      <c r="D203" s="4"/>
      <c r="E203" s="6"/>
      <c r="F203" s="6"/>
      <c r="G203" s="6"/>
      <c r="H203" s="37"/>
      <c r="I203" s="6"/>
      <c r="J203" s="4"/>
      <c r="K203" s="7"/>
      <c r="L203" s="7"/>
      <c r="M203" s="7"/>
      <c r="N203" s="7"/>
      <c r="O203" s="7"/>
      <c r="P203" s="8"/>
      <c r="Q203" s="8"/>
      <c r="R203" s="13"/>
    </row>
    <row r="204" spans="1:18" hidden="1" x14ac:dyDescent="0.25">
      <c r="A204" s="3"/>
      <c r="B204" s="9"/>
      <c r="C204" s="6"/>
      <c r="D204" s="4"/>
      <c r="E204" s="37"/>
      <c r="F204" s="37"/>
      <c r="G204" s="37"/>
      <c r="H204" s="37"/>
      <c r="I204" s="37"/>
      <c r="J204" s="32"/>
      <c r="K204" s="7"/>
      <c r="L204" s="7"/>
      <c r="M204" s="7"/>
      <c r="N204" s="7"/>
      <c r="O204" s="7"/>
      <c r="P204" s="8"/>
      <c r="Q204" s="8"/>
      <c r="R204" s="13"/>
    </row>
    <row r="205" spans="1:18" hidden="1" x14ac:dyDescent="0.25">
      <c r="A205" s="3"/>
      <c r="B205" s="9"/>
      <c r="C205" s="6"/>
      <c r="D205" s="4"/>
      <c r="E205" s="6"/>
      <c r="F205" s="37"/>
      <c r="G205" s="37"/>
      <c r="H205" s="37"/>
      <c r="I205" s="37"/>
      <c r="J205" s="4"/>
      <c r="K205" s="7"/>
      <c r="L205" s="7"/>
      <c r="M205" s="11"/>
      <c r="N205" s="7"/>
      <c r="O205" s="7"/>
      <c r="P205" s="4"/>
      <c r="Q205" s="8"/>
      <c r="R205" s="13"/>
    </row>
    <row r="206" spans="1:18" hidden="1" x14ac:dyDescent="0.25">
      <c r="A206" s="3"/>
      <c r="B206" s="9"/>
      <c r="C206" s="6"/>
      <c r="D206" s="4"/>
      <c r="E206" s="37"/>
      <c r="F206" s="37"/>
      <c r="G206" s="37"/>
      <c r="H206" s="37"/>
      <c r="I206" s="37"/>
      <c r="J206" s="32"/>
      <c r="K206" s="7"/>
      <c r="L206" s="7"/>
      <c r="M206" s="11"/>
      <c r="N206" s="7"/>
      <c r="O206" s="7"/>
      <c r="P206" s="4"/>
      <c r="Q206" s="8"/>
      <c r="R206" s="13"/>
    </row>
    <row r="207" spans="1:18" hidden="1" x14ac:dyDescent="0.25">
      <c r="A207" s="3"/>
      <c r="B207" s="9"/>
      <c r="C207" s="6"/>
      <c r="D207" s="4"/>
      <c r="E207" s="40"/>
      <c r="F207" s="37"/>
      <c r="G207" s="37"/>
      <c r="H207" s="37"/>
      <c r="I207" s="37"/>
      <c r="J207" s="39"/>
      <c r="K207" s="7"/>
      <c r="L207" s="7"/>
      <c r="M207" s="7"/>
      <c r="N207" s="7"/>
      <c r="O207" s="7"/>
      <c r="P207" s="4"/>
      <c r="Q207" s="8"/>
      <c r="R207" s="13"/>
    </row>
    <row r="208" spans="1:18" hidden="1" x14ac:dyDescent="0.25">
      <c r="A208" s="3"/>
      <c r="B208" s="9"/>
      <c r="C208" s="6"/>
      <c r="D208" s="10"/>
      <c r="E208" s="37"/>
      <c r="F208" s="37"/>
      <c r="G208" s="37"/>
      <c r="H208" s="37"/>
      <c r="I208" s="37"/>
      <c r="J208" s="38"/>
      <c r="K208" s="7"/>
      <c r="L208" s="7"/>
      <c r="M208" s="7"/>
      <c r="N208" s="7"/>
      <c r="O208" s="7"/>
      <c r="P208" s="8"/>
      <c r="Q208" s="8"/>
      <c r="R208" s="13"/>
    </row>
    <row r="209" spans="1:18" hidden="1" x14ac:dyDescent="0.25">
      <c r="A209" s="3"/>
      <c r="B209" s="9"/>
      <c r="C209" s="6"/>
      <c r="D209" s="4"/>
      <c r="E209" s="3"/>
      <c r="F209" s="6"/>
      <c r="G209" s="6"/>
      <c r="H209" s="37"/>
      <c r="I209" s="6"/>
      <c r="J209" s="4"/>
      <c r="K209" s="7"/>
      <c r="L209" s="7"/>
      <c r="M209" s="11"/>
      <c r="N209" s="7"/>
      <c r="O209" s="7"/>
      <c r="P209" s="10"/>
      <c r="Q209" s="12"/>
      <c r="R209" s="13"/>
    </row>
    <row r="210" spans="1:18" hidden="1" x14ac:dyDescent="0.25">
      <c r="A210" s="3"/>
      <c r="B210" s="9"/>
      <c r="C210" s="6"/>
      <c r="D210" s="4"/>
      <c r="E210" s="3"/>
      <c r="F210" s="6"/>
      <c r="G210" s="6"/>
      <c r="I210" s="6"/>
      <c r="J210" s="35"/>
      <c r="K210" s="7"/>
      <c r="L210" s="7"/>
      <c r="M210" s="7"/>
      <c r="N210" s="7"/>
      <c r="O210" s="7"/>
      <c r="P210" s="8"/>
      <c r="Q210" s="8"/>
      <c r="R210" s="13"/>
    </row>
    <row r="211" spans="1:18" hidden="1" x14ac:dyDescent="0.25">
      <c r="A211" s="3"/>
      <c r="B211" s="9"/>
      <c r="C211" s="6"/>
      <c r="D211" s="4"/>
      <c r="E211" s="34"/>
      <c r="F211" s="37"/>
      <c r="G211" s="37"/>
      <c r="H211" s="37"/>
      <c r="I211" s="37"/>
      <c r="J211" s="32"/>
      <c r="K211" s="7"/>
      <c r="L211" s="7"/>
      <c r="M211" s="11"/>
      <c r="N211" s="7"/>
      <c r="O211" s="7"/>
      <c r="P211" s="10"/>
      <c r="Q211" s="8"/>
      <c r="R211" s="13"/>
    </row>
    <row r="212" spans="1:18" hidden="1" x14ac:dyDescent="0.25">
      <c r="A212" s="3"/>
      <c r="B212" s="9"/>
      <c r="C212" s="6"/>
      <c r="D212" s="4"/>
      <c r="E212" s="37"/>
      <c r="F212" s="37"/>
      <c r="G212" s="37"/>
      <c r="H212" s="37"/>
      <c r="I212" s="37"/>
      <c r="J212" s="39"/>
      <c r="K212" s="7"/>
      <c r="L212" s="7"/>
      <c r="M212" s="7"/>
      <c r="N212" s="7"/>
      <c r="O212" s="7"/>
      <c r="P212" s="8"/>
      <c r="Q212" s="8"/>
      <c r="R212" s="13"/>
    </row>
    <row r="213" spans="1:18" hidden="1" x14ac:dyDescent="0.25">
      <c r="A213" s="3"/>
      <c r="B213" s="9"/>
      <c r="C213" s="6"/>
      <c r="D213" s="4"/>
      <c r="E213" s="6"/>
      <c r="F213" s="6"/>
      <c r="G213" s="6"/>
      <c r="H213" s="6"/>
      <c r="I213" s="6"/>
      <c r="J213" s="35"/>
      <c r="K213" s="7"/>
      <c r="L213" s="7"/>
      <c r="M213" s="7"/>
      <c r="N213" s="7"/>
      <c r="O213" s="7"/>
      <c r="P213" s="8"/>
      <c r="Q213" s="8"/>
      <c r="R213" s="13"/>
    </row>
    <row r="214" spans="1:18" hidden="1" x14ac:dyDescent="0.25">
      <c r="A214" s="3"/>
      <c r="B214" s="9"/>
      <c r="C214" s="6"/>
      <c r="D214" s="10"/>
      <c r="E214" s="6"/>
      <c r="F214" s="37"/>
      <c r="G214" s="37"/>
      <c r="H214" s="37"/>
      <c r="I214" s="37"/>
      <c r="J214" s="35"/>
      <c r="K214" s="7"/>
      <c r="L214" s="7"/>
      <c r="M214" s="7"/>
      <c r="N214" s="7"/>
      <c r="O214" s="7"/>
      <c r="P214" s="8"/>
      <c r="Q214" s="8"/>
      <c r="R214" s="13"/>
    </row>
    <row r="215" spans="1:18" hidden="1" x14ac:dyDescent="0.25">
      <c r="A215" s="3"/>
      <c r="B215" s="9"/>
      <c r="C215" s="6"/>
      <c r="D215" s="4"/>
      <c r="E215" s="6"/>
      <c r="F215" s="37"/>
      <c r="G215" s="37"/>
      <c r="H215" s="37"/>
      <c r="I215" s="37"/>
      <c r="J215" s="10"/>
      <c r="K215" s="7"/>
      <c r="L215" s="7"/>
      <c r="M215" s="7"/>
      <c r="N215" s="7"/>
      <c r="O215" s="7"/>
      <c r="P215" s="8"/>
      <c r="Q215" s="8"/>
      <c r="R215" s="13"/>
    </row>
    <row r="216" spans="1:18" hidden="1" x14ac:dyDescent="0.25">
      <c r="A216" s="3"/>
      <c r="B216" s="9"/>
      <c r="C216" s="6"/>
      <c r="D216" s="4"/>
      <c r="E216" s="37"/>
      <c r="F216" s="37"/>
      <c r="G216" s="37"/>
      <c r="H216" s="37"/>
      <c r="I216" s="37"/>
      <c r="J216" s="39"/>
      <c r="K216" s="7"/>
      <c r="L216" s="7"/>
      <c r="M216" s="7"/>
      <c r="N216" s="7"/>
      <c r="O216" s="7"/>
      <c r="P216" s="4"/>
      <c r="Q216" s="8"/>
      <c r="R216" s="13"/>
    </row>
    <row r="217" spans="1:18" hidden="1" x14ac:dyDescent="0.25">
      <c r="A217" s="3"/>
      <c r="B217" s="9"/>
      <c r="C217" s="6"/>
      <c r="D217" s="4"/>
      <c r="E217" s="6"/>
      <c r="F217" s="37"/>
      <c r="G217" s="37"/>
      <c r="H217" s="37"/>
      <c r="I217" s="6"/>
      <c r="J217" s="4"/>
      <c r="K217" s="7"/>
      <c r="L217" s="7"/>
      <c r="M217" s="7"/>
      <c r="N217" s="7"/>
      <c r="O217" s="7"/>
      <c r="P217" s="8"/>
      <c r="Q217" s="8"/>
      <c r="R217" s="13"/>
    </row>
    <row r="218" spans="1:18" hidden="1" x14ac:dyDescent="0.25">
      <c r="A218" s="3"/>
      <c r="B218" s="9"/>
      <c r="C218" s="6"/>
      <c r="D218" s="4"/>
      <c r="E218" s="37"/>
      <c r="F218" s="37"/>
      <c r="G218" s="37"/>
      <c r="H218" s="37"/>
      <c r="I218" s="37"/>
      <c r="J218" s="39"/>
      <c r="K218" s="7"/>
      <c r="L218" s="7"/>
      <c r="M218" s="11"/>
      <c r="N218" s="7"/>
      <c r="O218" s="7"/>
      <c r="P218" s="10"/>
      <c r="Q218" s="12"/>
      <c r="R218" s="13"/>
    </row>
    <row r="219" spans="1:18" hidden="1" x14ac:dyDescent="0.25">
      <c r="A219" s="3"/>
      <c r="B219" s="9"/>
      <c r="C219" s="6"/>
      <c r="D219" s="4"/>
      <c r="F219" s="37"/>
      <c r="G219" s="37"/>
      <c r="H219" s="37"/>
      <c r="I219" s="37"/>
      <c r="J219" s="32"/>
      <c r="K219" s="7"/>
      <c r="L219" s="7"/>
      <c r="M219" s="7"/>
      <c r="N219" s="7"/>
      <c r="O219" s="7"/>
      <c r="P219" s="8"/>
      <c r="Q219" s="8"/>
      <c r="R219" s="13"/>
    </row>
    <row r="220" spans="1:18" hidden="1" x14ac:dyDescent="0.25">
      <c r="A220" s="3"/>
      <c r="B220" s="9"/>
      <c r="C220" s="6"/>
      <c r="D220" s="4"/>
      <c r="E220" s="6"/>
      <c r="F220" s="37"/>
      <c r="G220" s="37"/>
      <c r="H220" s="37"/>
      <c r="I220" s="37"/>
      <c r="J220" s="4"/>
      <c r="K220" s="7"/>
      <c r="L220" s="7"/>
      <c r="M220" s="11"/>
      <c r="N220" s="7"/>
      <c r="O220" s="7"/>
      <c r="P220" s="4"/>
      <c r="Q220" s="8"/>
      <c r="R220" s="13"/>
    </row>
    <row r="221" spans="1:18" hidden="1" x14ac:dyDescent="0.25">
      <c r="A221" s="3"/>
      <c r="B221" s="9"/>
      <c r="C221" s="6"/>
      <c r="D221" s="4"/>
      <c r="E221" s="6"/>
      <c r="F221" s="6"/>
      <c r="G221" s="6"/>
      <c r="H221" s="6"/>
      <c r="I221" s="6"/>
      <c r="J221" s="4"/>
      <c r="K221" s="7"/>
      <c r="L221" s="7"/>
      <c r="M221" s="7"/>
      <c r="N221" s="7"/>
      <c r="O221" s="7"/>
      <c r="P221" s="8"/>
      <c r="Q221" s="8"/>
      <c r="R221" s="13"/>
    </row>
    <row r="222" spans="1:18" hidden="1" x14ac:dyDescent="0.25">
      <c r="A222" s="3"/>
      <c r="B222" s="9"/>
      <c r="C222" s="6"/>
      <c r="D222" s="4"/>
      <c r="E222" s="6"/>
      <c r="F222" s="37"/>
      <c r="G222" s="37"/>
      <c r="H222" s="37"/>
      <c r="I222" s="37"/>
      <c r="J222" s="32"/>
      <c r="K222" s="7"/>
      <c r="L222" s="7"/>
      <c r="M222" s="11"/>
      <c r="N222" s="7"/>
      <c r="O222" s="7"/>
      <c r="P222" s="4"/>
      <c r="Q222" s="8"/>
      <c r="R222" s="13"/>
    </row>
    <row r="223" spans="1:18" hidden="1" x14ac:dyDescent="0.25">
      <c r="A223" s="3"/>
      <c r="B223" s="9"/>
      <c r="C223" s="6"/>
      <c r="D223" s="4"/>
      <c r="E223" s="37"/>
      <c r="F223" s="37"/>
      <c r="G223" s="37"/>
      <c r="H223" s="37"/>
      <c r="I223" s="37"/>
      <c r="J223" s="39"/>
      <c r="K223" s="7"/>
      <c r="L223" s="7"/>
      <c r="M223" s="7"/>
      <c r="N223" s="7"/>
      <c r="O223" s="7"/>
      <c r="P223" s="8"/>
      <c r="Q223" s="8"/>
      <c r="R223" s="13"/>
    </row>
    <row r="224" spans="1:18" hidden="1" x14ac:dyDescent="0.25">
      <c r="A224" s="3"/>
      <c r="B224" s="9"/>
      <c r="C224" s="6"/>
      <c r="D224" s="4"/>
      <c r="E224" s="37"/>
      <c r="F224" s="37"/>
      <c r="G224" s="37"/>
      <c r="H224" s="37"/>
      <c r="I224" s="37"/>
      <c r="J224" s="39"/>
      <c r="K224" s="7"/>
      <c r="L224" s="7"/>
      <c r="M224" s="11"/>
      <c r="N224" s="7"/>
      <c r="O224" s="7"/>
      <c r="P224" s="10"/>
      <c r="Q224" s="12"/>
      <c r="R224" s="13"/>
    </row>
    <row r="225" spans="1:18" hidden="1" x14ac:dyDescent="0.25">
      <c r="A225" s="3"/>
      <c r="B225" s="9"/>
      <c r="C225" s="6"/>
      <c r="D225" s="4"/>
      <c r="E225" s="37"/>
      <c r="F225" s="37"/>
      <c r="G225" s="37"/>
      <c r="H225" s="37"/>
      <c r="I225" s="37"/>
      <c r="J225" s="39"/>
      <c r="K225" s="7"/>
      <c r="L225" s="7"/>
      <c r="M225" s="7"/>
      <c r="N225" s="7"/>
      <c r="O225" s="7"/>
      <c r="P225" s="8"/>
      <c r="Q225" s="8"/>
      <c r="R225" s="13"/>
    </row>
    <row r="226" spans="1:18" hidden="1" x14ac:dyDescent="0.25">
      <c r="A226" s="3"/>
      <c r="B226" s="9"/>
      <c r="C226" s="6"/>
      <c r="D226" s="4"/>
      <c r="E226" s="37"/>
      <c r="F226" s="37"/>
      <c r="G226" s="37"/>
      <c r="H226" s="37"/>
      <c r="I226" s="37"/>
      <c r="J226" s="39"/>
      <c r="K226" s="7"/>
      <c r="L226" s="7"/>
      <c r="M226" s="7"/>
      <c r="N226" s="7"/>
      <c r="O226" s="7"/>
      <c r="P226" s="4"/>
      <c r="Q226" s="8"/>
      <c r="R226" s="13"/>
    </row>
    <row r="227" spans="1:18" hidden="1" x14ac:dyDescent="0.25">
      <c r="A227" s="3"/>
      <c r="B227" s="9"/>
      <c r="C227" s="6"/>
      <c r="D227" s="4"/>
      <c r="E227" s="40"/>
      <c r="F227" s="37"/>
      <c r="G227" s="37"/>
      <c r="H227" s="37"/>
      <c r="I227" s="37"/>
      <c r="J227" s="39"/>
      <c r="K227" s="7"/>
      <c r="L227" s="7"/>
      <c r="M227" s="11"/>
      <c r="N227" s="7"/>
      <c r="O227" s="7"/>
      <c r="P227" s="10"/>
      <c r="Q227" s="8"/>
      <c r="R227" s="13"/>
    </row>
    <row r="228" spans="1:18" hidden="1" x14ac:dyDescent="0.25">
      <c r="A228" s="3"/>
      <c r="B228" s="9"/>
      <c r="C228" s="6"/>
      <c r="D228" s="4"/>
      <c r="E228" s="37"/>
      <c r="F228" s="37"/>
      <c r="G228" s="37"/>
      <c r="H228" s="37"/>
      <c r="I228" s="37"/>
      <c r="J228" s="39"/>
      <c r="K228" s="7"/>
      <c r="L228" s="7"/>
      <c r="M228" s="7"/>
      <c r="N228" s="7"/>
      <c r="O228" s="7"/>
      <c r="P228" s="4"/>
      <c r="Q228" s="8"/>
      <c r="R228" s="13"/>
    </row>
    <row r="229" spans="1:18" hidden="1" x14ac:dyDescent="0.25">
      <c r="A229" s="3"/>
      <c r="B229" s="9"/>
      <c r="C229" s="6"/>
      <c r="D229" s="4"/>
      <c r="E229" s="6"/>
      <c r="F229" s="37"/>
      <c r="G229" s="37"/>
      <c r="H229" s="37"/>
      <c r="I229" s="37"/>
      <c r="J229" s="4"/>
      <c r="K229" s="7"/>
      <c r="L229" s="7"/>
      <c r="M229" s="7"/>
      <c r="N229" s="7"/>
      <c r="O229" s="7"/>
      <c r="P229" s="8"/>
      <c r="Q229" s="8"/>
      <c r="R229" s="13"/>
    </row>
    <row r="230" spans="1:18" hidden="1" x14ac:dyDescent="0.25">
      <c r="A230" s="3"/>
      <c r="B230" s="9"/>
      <c r="C230" s="6"/>
      <c r="D230" s="10"/>
      <c r="E230" s="6"/>
      <c r="F230" s="37"/>
      <c r="G230" s="6"/>
      <c r="H230" s="6"/>
      <c r="I230" s="6"/>
      <c r="J230" s="10"/>
      <c r="K230" s="7"/>
      <c r="L230" s="7"/>
      <c r="M230" s="7"/>
      <c r="N230" s="7"/>
      <c r="O230" s="7"/>
      <c r="P230" s="8"/>
      <c r="Q230" s="8"/>
      <c r="R230" s="13"/>
    </row>
    <row r="231" spans="1:18" hidden="1" x14ac:dyDescent="0.25">
      <c r="A231" s="3"/>
      <c r="B231" s="9"/>
      <c r="C231" s="6"/>
      <c r="D231" s="4"/>
      <c r="E231" s="40"/>
      <c r="F231" s="37"/>
      <c r="G231" s="40"/>
      <c r="H231" s="40"/>
      <c r="I231" s="40"/>
      <c r="J231" s="39"/>
      <c r="K231" s="7"/>
      <c r="L231" s="7"/>
      <c r="M231" s="7"/>
      <c r="N231" s="7"/>
      <c r="O231" s="7"/>
      <c r="P231" s="4"/>
      <c r="Q231" s="8"/>
      <c r="R231" s="13"/>
    </row>
    <row r="232" spans="1:18" hidden="1" x14ac:dyDescent="0.25">
      <c r="A232" s="3"/>
      <c r="B232" s="2"/>
      <c r="C232" s="6"/>
      <c r="D232" s="4"/>
      <c r="E232" s="37"/>
      <c r="F232" s="37"/>
      <c r="G232" s="37"/>
      <c r="H232" s="37"/>
      <c r="I232" s="37"/>
      <c r="J232" s="39"/>
      <c r="K232" s="7"/>
      <c r="L232" s="7"/>
      <c r="M232" s="7"/>
      <c r="N232" s="7"/>
      <c r="O232" s="7"/>
      <c r="P232" s="8"/>
      <c r="Q232" s="8"/>
      <c r="R232" s="13"/>
    </row>
    <row r="233" spans="1:18" hidden="1" x14ac:dyDescent="0.25">
      <c r="A233" s="3"/>
      <c r="B233" s="9"/>
      <c r="C233" s="6"/>
      <c r="D233" s="4"/>
      <c r="E233" s="37"/>
      <c r="F233" s="37"/>
      <c r="G233" s="37"/>
      <c r="H233" s="37"/>
      <c r="I233" s="37"/>
      <c r="J233" s="4"/>
      <c r="K233" s="7"/>
      <c r="L233" s="7"/>
      <c r="M233" s="7"/>
      <c r="N233" s="7"/>
      <c r="O233" s="7"/>
      <c r="P233" s="8"/>
      <c r="Q233" s="8"/>
      <c r="R233" s="13"/>
    </row>
    <row r="234" spans="1:18" hidden="1" x14ac:dyDescent="0.25">
      <c r="A234" s="3"/>
      <c r="B234" s="9"/>
      <c r="C234" s="6"/>
      <c r="D234" s="10"/>
      <c r="E234" s="34"/>
      <c r="F234" s="37"/>
      <c r="G234" s="37"/>
      <c r="H234" s="37"/>
      <c r="I234" s="37"/>
      <c r="J234" s="4"/>
      <c r="K234" s="7"/>
      <c r="L234" s="7"/>
      <c r="M234" s="7"/>
      <c r="N234" s="7"/>
      <c r="O234" s="7"/>
      <c r="P234" s="8"/>
      <c r="Q234" s="8"/>
      <c r="R234" s="13"/>
    </row>
    <row r="235" spans="1:18" hidden="1" x14ac:dyDescent="0.25">
      <c r="A235" s="3"/>
      <c r="B235" s="9"/>
      <c r="C235" s="6"/>
      <c r="D235" s="4"/>
      <c r="E235" s="6"/>
      <c r="F235" s="37"/>
      <c r="G235" s="37"/>
      <c r="H235" s="37"/>
      <c r="I235" s="37"/>
      <c r="J235" s="4"/>
      <c r="K235" s="7"/>
      <c r="L235" s="7"/>
      <c r="M235" s="7"/>
      <c r="N235" s="7"/>
      <c r="O235" s="7"/>
      <c r="P235" s="8"/>
      <c r="Q235" s="8"/>
      <c r="R235" s="13"/>
    </row>
    <row r="236" spans="1:18" hidden="1" x14ac:dyDescent="0.25">
      <c r="A236" s="3"/>
      <c r="B236" s="9"/>
      <c r="C236" s="6"/>
      <c r="D236" s="4"/>
      <c r="E236" s="6"/>
      <c r="F236" s="37"/>
      <c r="G236" s="37"/>
      <c r="H236" s="37"/>
      <c r="I236" s="37"/>
      <c r="J236" s="4"/>
      <c r="K236" s="7"/>
      <c r="L236" s="7"/>
      <c r="M236" s="29"/>
      <c r="N236" s="7"/>
      <c r="O236" s="7"/>
      <c r="P236" s="8"/>
      <c r="Q236" s="8"/>
      <c r="R236" s="13"/>
    </row>
    <row r="237" spans="1:18" hidden="1" x14ac:dyDescent="0.25">
      <c r="A237" s="3"/>
      <c r="B237" s="9"/>
      <c r="C237" s="6"/>
      <c r="D237" s="4"/>
      <c r="F237" s="37"/>
      <c r="G237" s="37"/>
      <c r="H237" s="6"/>
      <c r="I237" s="37"/>
      <c r="J237" s="4"/>
      <c r="K237" s="7"/>
      <c r="L237" s="7"/>
      <c r="M237" s="7"/>
      <c r="N237" s="7"/>
      <c r="O237" s="7"/>
      <c r="P237" s="8"/>
      <c r="Q237" s="8"/>
      <c r="R237" s="13"/>
    </row>
    <row r="238" spans="1:18" hidden="1" x14ac:dyDescent="0.25">
      <c r="A238" s="3"/>
      <c r="B238" s="9"/>
      <c r="C238" s="6"/>
      <c r="D238" s="4"/>
      <c r="E238" s="37"/>
      <c r="F238" s="37"/>
      <c r="G238" s="37"/>
      <c r="H238" s="37"/>
      <c r="I238" s="37"/>
      <c r="J238" s="39"/>
      <c r="K238" s="7"/>
      <c r="L238" s="7"/>
      <c r="M238" s="11"/>
      <c r="N238" s="7"/>
      <c r="O238" s="7"/>
      <c r="P238" s="4"/>
      <c r="Q238" s="8"/>
      <c r="R238" s="13"/>
    </row>
    <row r="239" spans="1:18" hidden="1" x14ac:dyDescent="0.25">
      <c r="A239" s="3"/>
      <c r="B239" s="9"/>
      <c r="C239" s="6"/>
      <c r="D239" s="4"/>
      <c r="E239" s="40"/>
      <c r="F239" s="37"/>
      <c r="G239" s="37"/>
      <c r="H239" s="37"/>
      <c r="I239" s="37"/>
      <c r="J239" s="39"/>
      <c r="K239" s="7"/>
      <c r="L239" s="7"/>
      <c r="M239" s="7"/>
      <c r="N239" s="7"/>
      <c r="O239" s="7"/>
      <c r="P239" s="4"/>
      <c r="Q239" s="8"/>
      <c r="R239" s="13"/>
    </row>
    <row r="240" spans="1:18" hidden="1" x14ac:dyDescent="0.25">
      <c r="A240" s="3"/>
      <c r="B240" s="9"/>
      <c r="C240" s="6"/>
      <c r="D240" s="4"/>
      <c r="E240" s="40"/>
      <c r="F240" s="37"/>
      <c r="G240" s="37"/>
      <c r="H240" s="37"/>
      <c r="I240" s="37"/>
      <c r="J240" s="39"/>
      <c r="K240" s="7"/>
      <c r="L240" s="7"/>
      <c r="M240" s="7"/>
      <c r="N240" s="7"/>
      <c r="O240" s="7"/>
      <c r="P240" s="8"/>
      <c r="Q240" s="8"/>
      <c r="R240" s="13"/>
    </row>
    <row r="241" spans="1:18" hidden="1" x14ac:dyDescent="0.25">
      <c r="A241" s="3"/>
      <c r="B241" s="9"/>
      <c r="C241" s="6"/>
      <c r="D241" s="10"/>
      <c r="E241" s="37"/>
      <c r="F241" s="37"/>
      <c r="G241" s="37"/>
      <c r="H241" s="37"/>
      <c r="I241" s="37"/>
      <c r="J241" s="39"/>
      <c r="K241" s="7"/>
      <c r="L241" s="7"/>
      <c r="M241" s="7"/>
      <c r="N241" s="7"/>
      <c r="O241" s="7"/>
      <c r="P241" s="8"/>
      <c r="Q241" s="8"/>
      <c r="R241" s="13"/>
    </row>
    <row r="242" spans="1:18" hidden="1" x14ac:dyDescent="0.25">
      <c r="A242" s="3"/>
      <c r="B242" s="9"/>
      <c r="C242" s="6"/>
      <c r="D242" s="4"/>
      <c r="E242" s="37"/>
      <c r="F242" s="37"/>
      <c r="G242" s="37"/>
      <c r="H242" s="37"/>
      <c r="I242" s="37"/>
      <c r="J242" s="39"/>
      <c r="K242" s="7"/>
      <c r="L242" s="7"/>
      <c r="M242" s="7"/>
      <c r="N242" s="7"/>
      <c r="O242" s="7"/>
      <c r="P242" s="8"/>
      <c r="Q242" s="8"/>
      <c r="R242" s="13"/>
    </row>
    <row r="243" spans="1:18" hidden="1" x14ac:dyDescent="0.25">
      <c r="A243" s="3"/>
      <c r="B243" s="9"/>
      <c r="C243" s="6"/>
      <c r="D243" s="4"/>
      <c r="E243" s="6"/>
      <c r="F243" s="37"/>
      <c r="G243" s="37"/>
      <c r="H243" s="37"/>
      <c r="I243" s="37"/>
      <c r="J243" s="32"/>
      <c r="K243" s="7"/>
      <c r="L243" s="7"/>
      <c r="M243" s="7"/>
      <c r="N243" s="7"/>
      <c r="O243" s="7"/>
      <c r="P243" s="8"/>
      <c r="Q243" s="8"/>
      <c r="R243" s="13"/>
    </row>
    <row r="244" spans="1:18" hidden="1" x14ac:dyDescent="0.25">
      <c r="A244" s="3"/>
      <c r="B244" s="9"/>
      <c r="C244" s="6"/>
      <c r="D244" s="4"/>
      <c r="E244" s="36"/>
      <c r="F244" s="37"/>
      <c r="G244" s="37"/>
      <c r="H244" s="37"/>
      <c r="I244" s="37"/>
      <c r="J244" s="39"/>
      <c r="K244" s="7"/>
      <c r="L244" s="7"/>
      <c r="M244" s="7"/>
      <c r="N244" s="7"/>
      <c r="O244" s="7"/>
      <c r="P244" s="8"/>
      <c r="Q244" s="8"/>
      <c r="R244" s="13"/>
    </row>
    <row r="245" spans="1:18" hidden="1" x14ac:dyDescent="0.25">
      <c r="A245" s="3"/>
      <c r="B245" s="9"/>
      <c r="C245" s="6"/>
      <c r="D245" s="10"/>
      <c r="E245" s="36"/>
      <c r="F245" s="37"/>
      <c r="G245" s="37"/>
      <c r="H245" s="37"/>
      <c r="I245" s="6"/>
      <c r="J245" s="35"/>
      <c r="K245" s="7"/>
      <c r="L245" s="7"/>
      <c r="M245" s="7"/>
      <c r="N245" s="7"/>
      <c r="O245" s="7"/>
      <c r="P245" s="8"/>
      <c r="Q245" s="8"/>
      <c r="R245" s="13"/>
    </row>
    <row r="246" spans="1:18" hidden="1" x14ac:dyDescent="0.25">
      <c r="A246" s="3"/>
      <c r="B246" s="9"/>
      <c r="C246" s="6"/>
      <c r="D246" s="10"/>
      <c r="E246" s="37"/>
      <c r="F246" s="37"/>
      <c r="G246" s="37"/>
      <c r="H246" s="37"/>
      <c r="I246" s="37"/>
      <c r="J246" s="39"/>
      <c r="K246" s="7"/>
      <c r="L246" s="7"/>
      <c r="M246" s="7"/>
      <c r="N246" s="7"/>
      <c r="O246" s="7"/>
      <c r="P246" s="8"/>
      <c r="Q246" s="8"/>
      <c r="R246" s="13"/>
    </row>
    <row r="247" spans="1:18" hidden="1" x14ac:dyDescent="0.25">
      <c r="A247" s="3"/>
      <c r="B247" s="9"/>
      <c r="C247" s="6"/>
      <c r="D247" s="4"/>
      <c r="E247" s="6"/>
      <c r="F247" s="6"/>
      <c r="G247" s="6"/>
      <c r="H247" s="6"/>
      <c r="I247" s="6"/>
      <c r="J247" s="4"/>
      <c r="K247" s="7"/>
      <c r="L247" s="7"/>
      <c r="M247" s="11"/>
      <c r="N247" s="7"/>
      <c r="O247" s="7"/>
      <c r="P247" s="10"/>
      <c r="Q247" s="12"/>
      <c r="R247" s="13"/>
    </row>
    <row r="248" spans="1:18" hidden="1" x14ac:dyDescent="0.25">
      <c r="A248" s="3"/>
      <c r="B248" s="9"/>
      <c r="C248" s="6"/>
      <c r="D248" s="4"/>
      <c r="E248" s="34"/>
      <c r="F248" s="37"/>
      <c r="G248" s="37"/>
      <c r="H248" s="37"/>
      <c r="I248" s="37"/>
      <c r="J248" s="32"/>
      <c r="K248" s="7"/>
      <c r="L248" s="7"/>
      <c r="M248" s="11"/>
      <c r="N248" s="7"/>
      <c r="O248" s="7"/>
      <c r="P248" s="10"/>
      <c r="Q248" s="12"/>
      <c r="R248" s="13"/>
    </row>
    <row r="249" spans="1:18" hidden="1" x14ac:dyDescent="0.25">
      <c r="A249" s="3"/>
      <c r="B249" s="9"/>
      <c r="C249" s="6"/>
      <c r="D249" s="4"/>
      <c r="E249" s="34"/>
      <c r="F249" s="37"/>
      <c r="G249" s="37"/>
      <c r="H249" s="37"/>
      <c r="I249" s="37"/>
      <c r="J249" s="32"/>
      <c r="K249" s="7"/>
      <c r="L249" s="7"/>
      <c r="M249" s="11"/>
      <c r="N249" s="7"/>
      <c r="O249" s="7"/>
      <c r="P249" s="4"/>
      <c r="Q249" s="8"/>
      <c r="R249" s="13"/>
    </row>
    <row r="250" spans="1:18" hidden="1" x14ac:dyDescent="0.25">
      <c r="A250" s="3"/>
      <c r="B250" s="9"/>
      <c r="C250" s="6"/>
      <c r="D250" s="4"/>
      <c r="E250" s="6"/>
      <c r="F250" s="37"/>
      <c r="G250" s="37"/>
      <c r="H250" s="37"/>
      <c r="I250" s="37"/>
      <c r="J250" s="32"/>
      <c r="K250" s="7"/>
      <c r="L250" s="7"/>
      <c r="M250" s="7"/>
      <c r="N250" s="7"/>
      <c r="O250" s="7"/>
      <c r="P250" s="8"/>
      <c r="Q250" s="8"/>
      <c r="R250" s="13"/>
    </row>
    <row r="251" spans="1:18" hidden="1" x14ac:dyDescent="0.25">
      <c r="A251" s="3"/>
      <c r="B251" s="9"/>
      <c r="C251" s="6"/>
      <c r="D251" s="4"/>
      <c r="E251" s="37"/>
      <c r="F251" s="37"/>
      <c r="G251" s="37"/>
      <c r="H251" s="37"/>
      <c r="I251" s="37"/>
      <c r="J251" s="39"/>
      <c r="K251" s="7"/>
      <c r="L251" s="7"/>
      <c r="M251" s="11"/>
      <c r="N251" s="7"/>
      <c r="O251" s="7"/>
      <c r="P251" s="10"/>
      <c r="Q251" s="12"/>
      <c r="R251" s="13"/>
    </row>
    <row r="252" spans="1:18" hidden="1" x14ac:dyDescent="0.25">
      <c r="A252" s="3"/>
      <c r="B252" s="9"/>
      <c r="C252" s="6"/>
      <c r="D252" s="10"/>
      <c r="E252" s="37"/>
      <c r="F252" s="37"/>
      <c r="G252" s="37"/>
      <c r="H252" s="37"/>
      <c r="I252" s="37"/>
      <c r="J252" s="39"/>
      <c r="K252" s="7"/>
      <c r="L252" s="7"/>
      <c r="M252" s="7"/>
      <c r="N252" s="7"/>
      <c r="O252" s="7"/>
      <c r="P252" s="8"/>
      <c r="Q252" s="8"/>
      <c r="R252" s="13"/>
    </row>
    <row r="253" spans="1:18" hidden="1" x14ac:dyDescent="0.25">
      <c r="A253" s="3"/>
      <c r="B253" s="9"/>
      <c r="C253" s="6"/>
      <c r="D253" s="10"/>
      <c r="E253" s="37"/>
      <c r="F253" s="37"/>
      <c r="G253" s="37"/>
      <c r="H253" s="37"/>
      <c r="I253" s="37"/>
      <c r="J253" s="39"/>
      <c r="K253" s="7"/>
      <c r="L253" s="7"/>
      <c r="M253" s="11"/>
      <c r="N253" s="7"/>
      <c r="O253" s="7"/>
      <c r="P253" s="10"/>
      <c r="Q253" s="12"/>
      <c r="R253" s="13"/>
    </row>
    <row r="254" spans="1:18" hidden="1" x14ac:dyDescent="0.25">
      <c r="A254" s="3"/>
      <c r="B254" s="9"/>
      <c r="C254" s="6"/>
      <c r="D254" s="4"/>
      <c r="E254" s="37"/>
      <c r="F254" s="37"/>
      <c r="G254" s="37"/>
      <c r="H254" s="37"/>
      <c r="I254" s="37"/>
      <c r="J254" s="32"/>
      <c r="K254" s="7"/>
      <c r="L254" s="7"/>
      <c r="M254" s="7"/>
      <c r="N254" s="7"/>
      <c r="O254" s="7"/>
      <c r="P254" s="8"/>
      <c r="Q254" s="8"/>
      <c r="R254" s="13"/>
    </row>
    <row r="255" spans="1:18" hidden="1" x14ac:dyDescent="0.25">
      <c r="A255" s="3"/>
      <c r="B255" s="9"/>
      <c r="C255" s="6"/>
      <c r="D255" s="10"/>
      <c r="E255" s="6"/>
      <c r="F255" s="37"/>
      <c r="G255" s="37"/>
      <c r="H255" s="37"/>
      <c r="I255" s="37"/>
      <c r="J255" s="32"/>
      <c r="K255" s="7"/>
      <c r="L255" s="11"/>
      <c r="M255" s="11"/>
      <c r="N255" s="11"/>
      <c r="O255" s="11"/>
      <c r="P255" s="10"/>
      <c r="Q255" s="12"/>
      <c r="R255" s="13"/>
    </row>
    <row r="256" spans="1:18" hidden="1" x14ac:dyDescent="0.25">
      <c r="A256" s="3"/>
      <c r="B256" s="9"/>
      <c r="C256" s="6"/>
      <c r="D256" s="4"/>
      <c r="E256" s="30"/>
      <c r="F256" s="6"/>
      <c r="G256" s="6"/>
      <c r="H256" s="37"/>
      <c r="I256" s="37"/>
      <c r="J256" s="32"/>
      <c r="K256" s="7"/>
      <c r="L256" s="7"/>
      <c r="M256" s="7"/>
      <c r="N256" s="7"/>
      <c r="O256" s="7"/>
      <c r="P256" s="8"/>
      <c r="Q256" s="8"/>
      <c r="R256" s="13"/>
    </row>
    <row r="257" spans="1:18" hidden="1" x14ac:dyDescent="0.25">
      <c r="A257" s="3"/>
      <c r="B257" s="9"/>
      <c r="C257" s="6"/>
      <c r="D257" s="4"/>
      <c r="E257" s="37"/>
      <c r="F257" s="37"/>
      <c r="G257" s="37"/>
      <c r="H257" s="37"/>
      <c r="I257" s="37"/>
      <c r="J257" s="39"/>
      <c r="K257" s="7"/>
      <c r="L257" s="7"/>
      <c r="M257" s="7"/>
      <c r="N257" s="7"/>
      <c r="O257" s="7"/>
      <c r="P257" s="8"/>
      <c r="Q257" s="8"/>
      <c r="R257" s="13"/>
    </row>
    <row r="258" spans="1:18" hidden="1" x14ac:dyDescent="0.25">
      <c r="A258" s="3"/>
      <c r="B258" s="9"/>
      <c r="C258" s="6"/>
      <c r="D258" s="10"/>
      <c r="E258" s="37"/>
      <c r="F258" s="37"/>
      <c r="G258" s="37"/>
      <c r="H258" s="37"/>
      <c r="I258" s="37"/>
      <c r="J258" s="39"/>
      <c r="K258" s="11"/>
      <c r="L258" s="11"/>
      <c r="M258" s="11"/>
      <c r="N258" s="11"/>
      <c r="O258" s="11"/>
      <c r="P258" s="10"/>
      <c r="Q258" s="12"/>
      <c r="R258" s="13"/>
    </row>
    <row r="259" spans="1:18" hidden="1" x14ac:dyDescent="0.25">
      <c r="A259" s="3"/>
      <c r="B259" s="9"/>
      <c r="C259" s="6"/>
      <c r="D259" s="4"/>
      <c r="E259" s="42"/>
      <c r="F259" s="37"/>
      <c r="G259" s="37"/>
      <c r="H259" s="37"/>
      <c r="I259" s="37"/>
      <c r="J259" s="39"/>
      <c r="K259" s="7"/>
      <c r="L259" s="7"/>
      <c r="M259" s="11"/>
      <c r="N259" s="7"/>
      <c r="O259" s="7"/>
      <c r="P259" s="4"/>
      <c r="Q259" s="8"/>
      <c r="R259" s="13"/>
    </row>
    <row r="260" spans="1:18" hidden="1" x14ac:dyDescent="0.25">
      <c r="A260" s="3"/>
      <c r="B260" s="9"/>
      <c r="C260" s="6"/>
      <c r="D260" s="4"/>
      <c r="E260" s="6"/>
      <c r="F260" s="37"/>
      <c r="G260" s="37"/>
      <c r="H260" s="37"/>
      <c r="I260" s="37"/>
      <c r="J260" s="32"/>
      <c r="K260" s="7"/>
      <c r="L260" s="7"/>
      <c r="M260" s="11"/>
      <c r="N260" s="7"/>
      <c r="O260" s="7"/>
      <c r="P260" s="4"/>
      <c r="Q260" s="8"/>
      <c r="R260" s="13"/>
    </row>
    <row r="261" spans="1:18" hidden="1" x14ac:dyDescent="0.25">
      <c r="A261" s="3"/>
      <c r="B261" s="9"/>
      <c r="C261" s="6"/>
      <c r="D261" s="4"/>
      <c r="E261" s="37"/>
      <c r="F261" s="37"/>
      <c r="G261" s="37"/>
      <c r="H261" s="37"/>
      <c r="I261" s="37"/>
      <c r="J261" s="39"/>
      <c r="K261" s="7"/>
      <c r="L261" s="7"/>
      <c r="M261" s="11"/>
      <c r="N261" s="7"/>
      <c r="O261" s="7"/>
      <c r="P261" s="4"/>
      <c r="Q261" s="8"/>
      <c r="R261" s="13"/>
    </row>
    <row r="262" spans="1:18" hidden="1" x14ac:dyDescent="0.25">
      <c r="A262" s="3"/>
      <c r="B262" s="9"/>
      <c r="C262" s="6"/>
      <c r="D262" s="4"/>
      <c r="E262" s="37"/>
      <c r="F262" s="37"/>
      <c r="G262" s="37"/>
      <c r="H262" s="37"/>
      <c r="I262" s="37"/>
      <c r="J262" s="32"/>
      <c r="K262" s="7"/>
      <c r="L262" s="7"/>
      <c r="M262" s="7"/>
      <c r="N262" s="7"/>
      <c r="O262" s="7"/>
      <c r="P262" s="8"/>
      <c r="Q262" s="8"/>
      <c r="R262" s="13"/>
    </row>
    <row r="263" spans="1:18" hidden="1" x14ac:dyDescent="0.25">
      <c r="A263" s="3"/>
      <c r="B263" s="9"/>
      <c r="C263" s="6"/>
      <c r="D263" s="4"/>
      <c r="E263" s="37"/>
      <c r="F263" s="37"/>
      <c r="G263" s="37"/>
      <c r="H263" s="37"/>
      <c r="I263" s="37"/>
      <c r="J263" s="39"/>
      <c r="K263" s="7"/>
      <c r="L263" s="7"/>
      <c r="M263" s="7"/>
      <c r="N263" s="7"/>
      <c r="O263" s="7"/>
      <c r="P263" s="8"/>
      <c r="Q263" s="8"/>
      <c r="R263" s="13"/>
    </row>
    <row r="264" spans="1:18" hidden="1" x14ac:dyDescent="0.25">
      <c r="A264" s="3"/>
      <c r="B264" s="9"/>
      <c r="C264" s="6"/>
      <c r="D264" s="4"/>
      <c r="E264" s="34"/>
      <c r="F264" s="37"/>
      <c r="G264" s="37"/>
      <c r="H264" s="37"/>
      <c r="I264" s="37"/>
      <c r="J264" s="32"/>
      <c r="K264" s="7"/>
      <c r="L264" s="7"/>
      <c r="M264" s="7"/>
      <c r="N264" s="7"/>
      <c r="O264" s="7"/>
      <c r="P264" s="4"/>
      <c r="Q264" s="8"/>
      <c r="R264" s="13"/>
    </row>
    <row r="265" spans="1:18" hidden="1" x14ac:dyDescent="0.25">
      <c r="A265" s="3"/>
      <c r="B265" s="9"/>
      <c r="C265" s="6"/>
      <c r="D265" s="4"/>
      <c r="E265" s="37"/>
      <c r="F265" s="37"/>
      <c r="G265" s="37"/>
      <c r="H265" s="37"/>
      <c r="I265" s="37"/>
      <c r="J265" s="32"/>
      <c r="K265" s="7"/>
      <c r="L265" s="7"/>
      <c r="M265" s="7"/>
      <c r="N265" s="7"/>
      <c r="O265" s="7"/>
      <c r="P265" s="4"/>
      <c r="Q265" s="8"/>
      <c r="R265" s="13"/>
    </row>
    <row r="266" spans="1:18" hidden="1" x14ac:dyDescent="0.25">
      <c r="A266" s="3"/>
      <c r="B266" s="9"/>
      <c r="C266" s="6"/>
      <c r="D266" s="4"/>
      <c r="E266" s="37"/>
      <c r="F266" s="37"/>
      <c r="G266" s="37"/>
      <c r="H266" s="37"/>
      <c r="I266" s="37"/>
      <c r="J266" s="32"/>
      <c r="K266" s="7"/>
      <c r="L266" s="7"/>
      <c r="M266" s="7"/>
      <c r="N266" s="7"/>
      <c r="O266" s="7"/>
      <c r="P266" s="8"/>
      <c r="Q266" s="8"/>
      <c r="R266" s="13"/>
    </row>
    <row r="267" spans="1:18" hidden="1" x14ac:dyDescent="0.25">
      <c r="A267" s="3"/>
      <c r="B267" s="9"/>
      <c r="C267" s="6"/>
      <c r="D267" s="4"/>
      <c r="E267" s="37"/>
      <c r="F267" s="37"/>
      <c r="G267" s="37"/>
      <c r="H267" s="37"/>
      <c r="I267" s="37"/>
      <c r="J267" s="32"/>
      <c r="K267" s="7"/>
      <c r="L267" s="7"/>
      <c r="M267" s="7"/>
      <c r="N267" s="7"/>
      <c r="O267" s="7"/>
      <c r="P267" s="8"/>
      <c r="Q267" s="8"/>
      <c r="R267" s="13"/>
    </row>
    <row r="268" spans="1:18" hidden="1" x14ac:dyDescent="0.25">
      <c r="A268" s="3"/>
      <c r="B268" s="9"/>
      <c r="C268" s="6"/>
      <c r="D268" s="4"/>
      <c r="E268" s="37"/>
      <c r="F268" s="37"/>
      <c r="G268" s="37"/>
      <c r="H268" s="37"/>
      <c r="I268" s="37"/>
      <c r="J268" s="32"/>
      <c r="K268" s="7"/>
      <c r="L268" s="7"/>
      <c r="M268" s="7"/>
      <c r="N268" s="7"/>
      <c r="O268" s="7"/>
      <c r="P268" s="8"/>
      <c r="Q268" s="8"/>
      <c r="R268" s="13"/>
    </row>
    <row r="269" spans="1:18" hidden="1" x14ac:dyDescent="0.25">
      <c r="A269" s="3"/>
      <c r="B269" s="9"/>
      <c r="C269" s="6"/>
      <c r="D269" s="4"/>
      <c r="E269" s="6"/>
      <c r="F269" s="37"/>
      <c r="G269" s="37"/>
      <c r="H269" s="37"/>
      <c r="I269" s="37"/>
      <c r="J269" s="32"/>
      <c r="K269" s="7"/>
      <c r="L269" s="7"/>
      <c r="M269" s="11"/>
      <c r="N269" s="7"/>
      <c r="O269" s="7"/>
      <c r="P269" s="10"/>
      <c r="Q269" s="12"/>
      <c r="R269" s="13"/>
    </row>
    <row r="270" spans="1:18" hidden="1" x14ac:dyDescent="0.25">
      <c r="A270" s="3"/>
      <c r="B270" s="9"/>
      <c r="C270" s="6"/>
      <c r="D270" s="4"/>
      <c r="F270" s="37"/>
      <c r="G270" s="37"/>
      <c r="H270" s="37"/>
      <c r="I270" s="37"/>
      <c r="J270" s="4"/>
      <c r="K270" s="7"/>
      <c r="L270" s="7"/>
      <c r="M270" s="7"/>
      <c r="N270" s="7"/>
      <c r="O270" s="7"/>
      <c r="P270" s="4"/>
      <c r="Q270" s="8"/>
      <c r="R270" s="13"/>
    </row>
    <row r="271" spans="1:18" hidden="1" x14ac:dyDescent="0.25">
      <c r="A271" s="3"/>
      <c r="B271" s="9"/>
      <c r="C271" s="6"/>
      <c r="D271" s="4"/>
      <c r="E271" s="37"/>
      <c r="F271" s="37"/>
      <c r="G271" s="37"/>
      <c r="H271" s="37"/>
      <c r="I271" s="37"/>
      <c r="J271" s="39"/>
      <c r="K271" s="7"/>
      <c r="L271" s="7"/>
      <c r="M271" s="11"/>
      <c r="N271" s="7"/>
      <c r="O271" s="7"/>
      <c r="P271" s="10"/>
      <c r="Q271" s="12"/>
      <c r="R271" s="13"/>
    </row>
    <row r="272" spans="1:18" hidden="1" x14ac:dyDescent="0.25">
      <c r="A272" s="3"/>
      <c r="B272" s="9"/>
      <c r="C272" s="6"/>
      <c r="D272" s="4"/>
      <c r="E272" s="34"/>
      <c r="F272" s="37"/>
      <c r="G272" s="37"/>
      <c r="H272" s="37"/>
      <c r="I272" s="37"/>
      <c r="J272" s="32"/>
      <c r="K272" s="7"/>
      <c r="L272" s="7"/>
      <c r="M272" s="7"/>
      <c r="N272" s="7"/>
      <c r="O272" s="7"/>
      <c r="P272" s="8"/>
      <c r="Q272" s="8"/>
      <c r="R272" s="13"/>
    </row>
    <row r="273" spans="1:18" hidden="1" x14ac:dyDescent="0.25">
      <c r="A273" s="3"/>
      <c r="B273" s="9"/>
      <c r="C273" s="6"/>
      <c r="D273" s="4"/>
      <c r="E273" s="6"/>
      <c r="F273" s="6"/>
      <c r="G273" s="6"/>
      <c r="H273" s="37"/>
      <c r="I273" s="37"/>
      <c r="J273" s="4"/>
      <c r="K273" s="7"/>
      <c r="L273" s="7"/>
      <c r="M273" s="11"/>
      <c r="N273" s="7"/>
      <c r="O273" s="7"/>
      <c r="P273" s="10"/>
      <c r="Q273" s="12"/>
      <c r="R273" s="13"/>
    </row>
    <row r="274" spans="1:18" hidden="1" x14ac:dyDescent="0.25">
      <c r="A274" s="3"/>
      <c r="B274" s="9"/>
      <c r="C274" s="6"/>
      <c r="D274" s="10"/>
      <c r="E274" s="37"/>
      <c r="F274" s="37"/>
      <c r="G274" s="37"/>
      <c r="H274" s="37"/>
      <c r="I274" s="37"/>
      <c r="J274" s="39"/>
      <c r="K274" s="7"/>
      <c r="L274" s="7"/>
      <c r="M274" s="7"/>
      <c r="N274" s="7"/>
      <c r="O274" s="7"/>
      <c r="P274" s="8"/>
      <c r="Q274" s="8"/>
      <c r="R274" s="13"/>
    </row>
    <row r="275" spans="1:18" hidden="1" x14ac:dyDescent="0.25">
      <c r="A275" s="3"/>
      <c r="B275" s="9"/>
      <c r="C275" s="6"/>
      <c r="D275" s="4"/>
      <c r="E275" s="37"/>
      <c r="F275" s="37"/>
      <c r="G275" s="37"/>
      <c r="H275" s="37"/>
      <c r="I275" s="37"/>
      <c r="J275" s="4"/>
      <c r="K275" s="7"/>
      <c r="L275" s="7"/>
      <c r="M275" s="7"/>
      <c r="N275" s="7"/>
      <c r="O275" s="7"/>
      <c r="P275" s="8"/>
      <c r="Q275" s="8"/>
      <c r="R275" s="13"/>
    </row>
    <row r="276" spans="1:18" hidden="1" x14ac:dyDescent="0.25">
      <c r="A276" s="3"/>
      <c r="B276" s="9"/>
      <c r="C276" s="6"/>
      <c r="D276" s="4"/>
      <c r="E276" s="37"/>
      <c r="F276" s="37"/>
      <c r="G276" s="37"/>
      <c r="H276" s="37"/>
      <c r="I276" s="37"/>
      <c r="J276" s="32"/>
      <c r="K276" s="7"/>
      <c r="L276" s="7"/>
      <c r="M276" s="7"/>
      <c r="N276" s="7"/>
      <c r="O276" s="7"/>
      <c r="P276" s="8"/>
      <c r="Q276" s="8"/>
      <c r="R276" s="13"/>
    </row>
    <row r="277" spans="1:18" hidden="1" x14ac:dyDescent="0.25">
      <c r="A277" s="3"/>
      <c r="B277" s="9"/>
      <c r="C277" s="6"/>
      <c r="D277" s="10"/>
      <c r="E277" s="6"/>
      <c r="F277" s="37"/>
      <c r="G277" s="37"/>
      <c r="H277" s="37"/>
      <c r="I277" s="37"/>
      <c r="J277" s="4"/>
      <c r="K277" s="7"/>
      <c r="L277" s="7"/>
      <c r="M277" s="11"/>
      <c r="N277" s="7"/>
      <c r="O277" s="7"/>
      <c r="P277" s="10"/>
      <c r="Q277" s="12"/>
      <c r="R277" s="13"/>
    </row>
    <row r="278" spans="1:18" hidden="1" x14ac:dyDescent="0.25">
      <c r="A278" s="3"/>
      <c r="B278" s="9"/>
      <c r="C278" s="6"/>
      <c r="D278" s="4"/>
      <c r="E278" s="37"/>
      <c r="F278" s="37"/>
      <c r="G278" s="37"/>
      <c r="H278" s="37"/>
      <c r="I278" s="37"/>
      <c r="J278" s="32"/>
      <c r="K278" s="7"/>
      <c r="L278" s="7"/>
      <c r="M278" s="7"/>
      <c r="N278" s="7"/>
      <c r="O278" s="7"/>
      <c r="P278" s="8"/>
      <c r="Q278" s="8"/>
      <c r="R278" s="13"/>
    </row>
    <row r="279" spans="1:18" hidden="1" x14ac:dyDescent="0.25">
      <c r="A279" s="3"/>
      <c r="B279" s="9"/>
      <c r="C279" s="6"/>
      <c r="D279" s="4"/>
      <c r="E279" s="42"/>
      <c r="F279" s="37"/>
      <c r="G279" s="37"/>
      <c r="H279" s="37"/>
      <c r="I279" s="37"/>
      <c r="J279" s="39"/>
      <c r="K279" s="7"/>
      <c r="L279" s="7"/>
      <c r="M279" s="7"/>
      <c r="N279" s="7"/>
      <c r="O279" s="7"/>
      <c r="P279" s="8"/>
      <c r="Q279" s="8"/>
      <c r="R279" s="13"/>
    </row>
    <row r="280" spans="1:18" hidden="1" x14ac:dyDescent="0.25">
      <c r="A280" s="3"/>
      <c r="B280" s="9"/>
      <c r="C280" s="6"/>
      <c r="D280" s="10"/>
      <c r="E280" s="6"/>
      <c r="F280" s="37"/>
      <c r="G280" s="37"/>
      <c r="H280" s="37"/>
      <c r="I280" s="37"/>
      <c r="J280" s="35"/>
      <c r="K280" s="7"/>
      <c r="L280" s="7"/>
      <c r="M280" s="7"/>
      <c r="N280" s="7"/>
      <c r="O280" s="7"/>
      <c r="P280" s="8"/>
      <c r="Q280" s="8"/>
      <c r="R280" s="13"/>
    </row>
    <row r="281" spans="1:18" hidden="1" x14ac:dyDescent="0.25">
      <c r="A281" s="3"/>
      <c r="B281" s="9"/>
      <c r="C281" s="6"/>
      <c r="D281" s="4"/>
      <c r="E281" s="6"/>
      <c r="F281" s="37"/>
      <c r="G281" s="37"/>
      <c r="H281" s="37"/>
      <c r="I281" s="37"/>
      <c r="J281" s="4"/>
      <c r="K281" s="7"/>
      <c r="L281" s="7"/>
      <c r="M281" s="11"/>
      <c r="N281" s="7"/>
      <c r="O281" s="7"/>
      <c r="P281" s="4"/>
      <c r="Q281" s="8"/>
      <c r="R281" s="13"/>
    </row>
    <row r="282" spans="1:18" hidden="1" x14ac:dyDescent="0.25">
      <c r="A282" s="3"/>
      <c r="B282" s="9"/>
      <c r="C282" s="6"/>
      <c r="D282" s="4"/>
      <c r="E282" s="37"/>
      <c r="F282" s="37"/>
      <c r="G282" s="37"/>
      <c r="H282" s="37"/>
      <c r="I282" s="37"/>
      <c r="J282" s="39"/>
      <c r="K282" s="7"/>
      <c r="L282" s="7"/>
      <c r="M282" s="7"/>
      <c r="N282" s="7"/>
      <c r="O282" s="7"/>
      <c r="P282" s="8"/>
      <c r="Q282" s="8"/>
      <c r="R282" s="13"/>
    </row>
    <row r="283" spans="1:18" hidden="1" x14ac:dyDescent="0.25">
      <c r="A283" s="3"/>
      <c r="B283" s="9"/>
      <c r="C283" s="6"/>
      <c r="D283" s="4"/>
      <c r="E283" s="37"/>
      <c r="F283" s="37"/>
      <c r="G283" s="37"/>
      <c r="H283" s="37"/>
      <c r="I283" s="37"/>
      <c r="J283" s="39"/>
      <c r="K283" s="7"/>
      <c r="L283" s="7"/>
      <c r="M283" s="11"/>
      <c r="N283" s="7"/>
      <c r="O283" s="7"/>
      <c r="P283" s="10"/>
      <c r="Q283" s="8"/>
      <c r="R283" s="13"/>
    </row>
    <row r="284" spans="1:18" hidden="1" x14ac:dyDescent="0.25">
      <c r="A284" s="3"/>
      <c r="B284" s="9"/>
      <c r="C284" s="6"/>
      <c r="D284" s="4"/>
      <c r="E284" s="37"/>
      <c r="F284" s="37"/>
      <c r="G284" s="37"/>
      <c r="H284" s="37"/>
      <c r="I284" s="37"/>
      <c r="J284" s="32"/>
      <c r="K284" s="7"/>
      <c r="L284" s="7"/>
      <c r="M284" s="7"/>
      <c r="N284" s="7"/>
      <c r="O284" s="7"/>
      <c r="P284" s="8"/>
      <c r="Q284" s="8"/>
      <c r="R284" s="27"/>
    </row>
    <row r="285" spans="1:18" hidden="1" x14ac:dyDescent="0.25">
      <c r="A285" s="3"/>
      <c r="B285" s="9"/>
      <c r="C285" s="6"/>
      <c r="D285" s="4"/>
      <c r="E285" s="37"/>
      <c r="F285" s="37"/>
      <c r="G285" s="37"/>
      <c r="H285" s="37"/>
      <c r="I285" s="37"/>
      <c r="J285" s="39"/>
      <c r="K285" s="7"/>
      <c r="L285" s="7"/>
      <c r="M285" s="7"/>
      <c r="N285" s="7"/>
      <c r="O285" s="7"/>
      <c r="P285" s="8"/>
      <c r="Q285" s="8"/>
      <c r="R285" s="13"/>
    </row>
    <row r="286" spans="1:18" hidden="1" x14ac:dyDescent="0.25">
      <c r="A286" s="3"/>
      <c r="B286" s="9"/>
      <c r="C286" s="6"/>
      <c r="D286" s="4"/>
      <c r="E286" s="37"/>
      <c r="F286" s="37"/>
      <c r="G286" s="37"/>
      <c r="H286" s="37"/>
      <c r="I286" s="37"/>
      <c r="J286" s="39"/>
      <c r="K286" s="7"/>
      <c r="L286" s="7"/>
      <c r="M286" s="7"/>
      <c r="N286" s="7"/>
      <c r="O286" s="7"/>
      <c r="P286" s="8"/>
      <c r="Q286" s="8"/>
      <c r="R286" s="13"/>
    </row>
    <row r="287" spans="1:18" hidden="1" x14ac:dyDescent="0.25">
      <c r="A287" s="3"/>
      <c r="B287" s="9"/>
      <c r="C287" s="6"/>
      <c r="D287" s="4"/>
      <c r="E287" s="37"/>
      <c r="F287" s="37"/>
      <c r="G287" s="37"/>
      <c r="H287" s="37"/>
      <c r="I287" s="37"/>
      <c r="J287" s="38"/>
      <c r="K287" s="7"/>
      <c r="L287" s="7"/>
      <c r="M287" s="7"/>
      <c r="N287" s="7"/>
      <c r="O287" s="7"/>
      <c r="P287" s="8"/>
      <c r="Q287" s="8"/>
      <c r="R287" s="13"/>
    </row>
    <row r="288" spans="1:18" hidden="1" x14ac:dyDescent="0.25">
      <c r="A288" s="3"/>
      <c r="B288" s="9"/>
      <c r="C288" s="6"/>
      <c r="D288" s="4"/>
      <c r="E288" s="37"/>
      <c r="F288" s="37"/>
      <c r="G288" s="37"/>
      <c r="H288" s="37"/>
      <c r="I288" s="37"/>
      <c r="J288" s="32"/>
      <c r="K288" s="7"/>
      <c r="L288" s="7"/>
      <c r="M288" s="7"/>
      <c r="N288" s="7"/>
      <c r="O288" s="7"/>
      <c r="P288" s="8"/>
      <c r="Q288" s="8"/>
      <c r="R288" s="13"/>
    </row>
    <row r="289" spans="1:18" hidden="1" x14ac:dyDescent="0.25">
      <c r="A289" s="3"/>
      <c r="B289" s="9"/>
      <c r="C289" s="6"/>
      <c r="D289" s="10"/>
      <c r="E289" s="30"/>
      <c r="F289" s="37"/>
      <c r="G289" s="37"/>
      <c r="H289" s="37"/>
      <c r="I289" s="37"/>
      <c r="J289" s="35"/>
      <c r="K289" s="7"/>
      <c r="L289" s="7"/>
      <c r="M289" s="7"/>
      <c r="N289" s="7"/>
      <c r="O289" s="7"/>
      <c r="P289" s="8"/>
      <c r="Q289" s="8"/>
      <c r="R289" s="13"/>
    </row>
    <row r="290" spans="1:18" hidden="1" x14ac:dyDescent="0.25">
      <c r="A290" s="3"/>
      <c r="B290" s="9"/>
      <c r="C290" s="6"/>
      <c r="D290" s="4"/>
      <c r="E290" s="6"/>
      <c r="F290" s="37"/>
      <c r="G290" s="37"/>
      <c r="H290" s="37"/>
      <c r="I290" s="37"/>
      <c r="J290" s="32"/>
      <c r="K290" s="7"/>
      <c r="L290" s="7"/>
      <c r="M290" s="7"/>
      <c r="N290" s="7"/>
      <c r="O290" s="7"/>
      <c r="P290" s="8"/>
      <c r="Q290" s="8"/>
      <c r="R290" s="13"/>
    </row>
    <row r="291" spans="1:18" hidden="1" x14ac:dyDescent="0.25">
      <c r="A291" s="3"/>
      <c r="B291" s="9"/>
      <c r="C291" s="6"/>
      <c r="D291" s="4"/>
      <c r="E291" s="37"/>
      <c r="F291" s="37"/>
      <c r="G291" s="37"/>
      <c r="H291" s="37"/>
      <c r="I291" s="37"/>
      <c r="J291" s="39"/>
      <c r="K291" s="7"/>
      <c r="L291" s="7"/>
      <c r="M291" s="7"/>
      <c r="N291" s="7"/>
      <c r="O291" s="7"/>
      <c r="P291" s="8"/>
      <c r="Q291" s="8"/>
      <c r="R291" s="13"/>
    </row>
    <row r="292" spans="1:18" hidden="1" x14ac:dyDescent="0.25">
      <c r="A292" s="3"/>
      <c r="B292" s="9"/>
      <c r="C292" s="6"/>
      <c r="D292" s="10"/>
      <c r="E292" s="34"/>
      <c r="F292" s="37"/>
      <c r="G292" s="37"/>
      <c r="H292" s="37"/>
      <c r="I292" s="37"/>
      <c r="J292" s="10"/>
      <c r="K292" s="7"/>
      <c r="L292" s="7"/>
      <c r="M292" s="7"/>
      <c r="N292" s="7"/>
      <c r="O292" s="7"/>
      <c r="P292" s="8"/>
      <c r="Q292" s="8"/>
      <c r="R292" s="13"/>
    </row>
    <row r="293" spans="1:18" hidden="1" x14ac:dyDescent="0.25">
      <c r="A293" s="3"/>
      <c r="B293" s="9"/>
      <c r="C293" s="6"/>
      <c r="D293" s="4"/>
      <c r="E293" s="37"/>
      <c r="F293" s="37"/>
      <c r="G293" s="37"/>
      <c r="H293" s="37"/>
      <c r="I293" s="37"/>
      <c r="J293" s="32"/>
      <c r="K293" s="7"/>
      <c r="L293" s="7"/>
      <c r="M293" s="7"/>
      <c r="N293" s="7"/>
      <c r="O293" s="7"/>
      <c r="P293" s="8"/>
      <c r="Q293" s="8"/>
      <c r="R293" s="13"/>
    </row>
    <row r="294" spans="1:18" hidden="1" x14ac:dyDescent="0.25">
      <c r="A294" s="3"/>
      <c r="B294" s="9"/>
      <c r="C294" s="6"/>
      <c r="D294" s="4"/>
      <c r="E294" s="37"/>
      <c r="F294" s="37"/>
      <c r="G294" s="37"/>
      <c r="H294" s="37"/>
      <c r="I294" s="37"/>
      <c r="J294" s="32"/>
      <c r="K294" s="7"/>
      <c r="L294" s="7"/>
      <c r="M294" s="7"/>
      <c r="N294" s="7"/>
      <c r="O294" s="7"/>
      <c r="P294" s="8"/>
      <c r="Q294" s="8"/>
      <c r="R294" s="13"/>
    </row>
    <row r="295" spans="1:18" hidden="1" x14ac:dyDescent="0.25">
      <c r="A295" s="3"/>
      <c r="B295" s="9"/>
      <c r="C295" s="6"/>
      <c r="D295" s="10"/>
      <c r="E295" s="37"/>
      <c r="F295" s="37"/>
      <c r="G295" s="37"/>
      <c r="H295" s="37"/>
      <c r="I295" s="37"/>
      <c r="J295" s="35"/>
      <c r="K295" s="7"/>
      <c r="L295" s="7"/>
      <c r="M295" s="7"/>
      <c r="N295" s="7"/>
      <c r="O295" s="7"/>
      <c r="P295" s="8"/>
      <c r="Q295" s="8"/>
      <c r="R295" s="13"/>
    </row>
    <row r="296" spans="1:18" hidden="1" x14ac:dyDescent="0.25">
      <c r="A296" s="3"/>
      <c r="B296" s="9"/>
      <c r="C296" s="6"/>
      <c r="D296" s="4"/>
      <c r="E296" s="37"/>
      <c r="F296" s="37"/>
      <c r="G296" s="37"/>
      <c r="H296" s="37"/>
      <c r="I296" s="37"/>
      <c r="J296" s="39"/>
      <c r="K296" s="7"/>
      <c r="L296" s="7"/>
      <c r="M296" s="7"/>
      <c r="N296" s="7"/>
      <c r="O296" s="7"/>
      <c r="P296" s="8"/>
      <c r="Q296" s="8"/>
      <c r="R296" s="13"/>
    </row>
    <row r="297" spans="1:18" hidden="1" x14ac:dyDescent="0.25">
      <c r="A297" s="3"/>
      <c r="B297" s="9"/>
      <c r="C297" s="6"/>
      <c r="D297" s="4"/>
      <c r="E297" s="37"/>
      <c r="F297" s="37"/>
      <c r="G297" s="37"/>
      <c r="H297" s="37"/>
      <c r="I297" s="37"/>
      <c r="J297" s="32"/>
      <c r="K297" s="7"/>
      <c r="L297" s="7"/>
      <c r="M297" s="11"/>
      <c r="N297" s="7"/>
      <c r="O297" s="7"/>
      <c r="P297" s="10"/>
      <c r="Q297" s="12"/>
      <c r="R297" s="13"/>
    </row>
    <row r="298" spans="1:18" hidden="1" x14ac:dyDescent="0.25">
      <c r="A298" s="3"/>
      <c r="B298" s="9"/>
      <c r="C298" s="6"/>
      <c r="D298" s="10"/>
      <c r="E298" s="37"/>
      <c r="F298" s="37"/>
      <c r="G298" s="37"/>
      <c r="H298" s="37"/>
      <c r="I298" s="37"/>
      <c r="J298" s="39"/>
      <c r="K298" s="7"/>
      <c r="L298" s="7"/>
      <c r="M298" s="7"/>
      <c r="N298" s="7"/>
      <c r="O298" s="7"/>
      <c r="P298" s="8"/>
      <c r="Q298" s="8"/>
      <c r="R298" s="13"/>
    </row>
    <row r="299" spans="1:18" hidden="1" x14ac:dyDescent="0.25">
      <c r="A299" s="3"/>
      <c r="B299" s="9"/>
      <c r="C299" s="6"/>
      <c r="D299" s="10"/>
      <c r="E299" s="37"/>
      <c r="F299" s="37"/>
      <c r="G299" s="37"/>
      <c r="H299" s="37"/>
      <c r="I299" s="37"/>
      <c r="J299" s="39"/>
      <c r="K299" s="11"/>
      <c r="L299" s="11"/>
      <c r="M299" s="11"/>
      <c r="N299" s="11"/>
      <c r="O299" s="11"/>
      <c r="P299" s="10"/>
      <c r="Q299" s="12"/>
      <c r="R299" s="13"/>
    </row>
    <row r="300" spans="1:18" hidden="1" x14ac:dyDescent="0.25">
      <c r="A300" s="3"/>
      <c r="B300" s="9"/>
      <c r="C300" s="6"/>
      <c r="D300" s="10"/>
      <c r="E300" s="6"/>
      <c r="F300" s="37"/>
      <c r="G300" s="37"/>
      <c r="H300" s="37"/>
      <c r="I300" s="37"/>
      <c r="J300" s="32"/>
      <c r="K300" s="7"/>
      <c r="L300" s="7"/>
      <c r="M300" s="7"/>
      <c r="N300" s="7"/>
      <c r="O300" s="7"/>
      <c r="P300" s="8"/>
      <c r="Q300" s="8"/>
      <c r="R300" s="13"/>
    </row>
    <row r="301" spans="1:18" hidden="1" x14ac:dyDescent="0.25">
      <c r="A301" s="3"/>
      <c r="B301" s="9"/>
      <c r="C301" s="6"/>
      <c r="D301" s="4"/>
      <c r="E301" s="40"/>
      <c r="F301" s="37"/>
      <c r="G301" s="40"/>
      <c r="H301" s="37"/>
      <c r="I301" s="37"/>
      <c r="J301" s="32"/>
      <c r="K301" s="7"/>
      <c r="L301" s="7"/>
      <c r="M301" s="7"/>
      <c r="N301" s="7"/>
      <c r="O301" s="7"/>
      <c r="P301" s="8"/>
      <c r="Q301" s="8"/>
      <c r="R301" s="13"/>
    </row>
    <row r="302" spans="1:18" hidden="1" x14ac:dyDescent="0.25">
      <c r="A302" s="3"/>
      <c r="B302" s="9"/>
      <c r="C302" s="6"/>
      <c r="D302" s="10"/>
      <c r="E302" s="37"/>
      <c r="F302" s="37"/>
      <c r="G302" s="37"/>
      <c r="H302" s="37"/>
      <c r="I302" s="37"/>
      <c r="J302" s="39"/>
      <c r="K302" s="7"/>
      <c r="L302" s="7"/>
      <c r="M302" s="11"/>
      <c r="N302" s="7"/>
      <c r="O302" s="11"/>
      <c r="P302" s="10"/>
      <c r="Q302" s="12"/>
      <c r="R302" s="13"/>
    </row>
    <row r="303" spans="1:18" hidden="1" x14ac:dyDescent="0.25">
      <c r="A303" s="3"/>
      <c r="B303" s="9"/>
      <c r="C303" s="6"/>
      <c r="D303" s="4"/>
      <c r="E303" s="40"/>
      <c r="F303" s="37"/>
      <c r="G303" s="37"/>
      <c r="H303" s="37"/>
      <c r="I303" s="37"/>
      <c r="J303" s="39"/>
      <c r="K303" s="7"/>
      <c r="L303" s="7"/>
      <c r="M303" s="7"/>
      <c r="N303" s="7"/>
      <c r="O303" s="7"/>
      <c r="P303" s="8"/>
      <c r="Q303" s="8"/>
      <c r="R303" s="13"/>
    </row>
    <row r="304" spans="1:18" hidden="1" x14ac:dyDescent="0.25">
      <c r="A304" s="3"/>
      <c r="B304" s="9"/>
      <c r="C304" s="6"/>
      <c r="D304" s="10"/>
      <c r="E304" s="37"/>
      <c r="F304" s="37"/>
      <c r="G304" s="37"/>
      <c r="H304" s="37"/>
      <c r="I304" s="37"/>
      <c r="J304" s="39"/>
      <c r="K304" s="7"/>
      <c r="L304" s="11"/>
      <c r="M304" s="11"/>
      <c r="N304" s="11"/>
      <c r="O304" s="11"/>
      <c r="P304" s="10"/>
      <c r="Q304" s="12"/>
      <c r="R304" s="13"/>
    </row>
    <row r="305" spans="1:18" hidden="1" x14ac:dyDescent="0.25">
      <c r="A305" s="3"/>
      <c r="B305" s="9"/>
      <c r="C305" s="6"/>
      <c r="D305" s="10"/>
      <c r="E305" s="34"/>
      <c r="F305" s="37"/>
      <c r="G305" s="37"/>
      <c r="H305" s="37"/>
      <c r="I305" s="37"/>
      <c r="J305" s="35"/>
      <c r="K305" s="7"/>
      <c r="L305" s="7"/>
      <c r="M305" s="7"/>
      <c r="N305" s="7"/>
      <c r="O305" s="7"/>
      <c r="P305" s="8"/>
      <c r="Q305" s="8"/>
      <c r="R305" s="13"/>
    </row>
    <row r="306" spans="1:18" hidden="1" x14ac:dyDescent="0.25">
      <c r="A306" s="3"/>
      <c r="B306" s="9"/>
      <c r="C306" s="6"/>
      <c r="D306" s="10"/>
      <c r="E306" s="37"/>
      <c r="F306" s="37"/>
      <c r="G306" s="37"/>
      <c r="H306" s="37"/>
      <c r="I306" s="37"/>
      <c r="J306" s="35"/>
      <c r="K306" s="7"/>
      <c r="L306" s="7"/>
      <c r="M306" s="7"/>
      <c r="N306" s="7"/>
      <c r="O306" s="7"/>
      <c r="P306" s="8"/>
      <c r="Q306" s="8"/>
      <c r="R306" s="13"/>
    </row>
    <row r="307" spans="1:18" hidden="1" x14ac:dyDescent="0.25">
      <c r="A307" s="3"/>
      <c r="B307" s="9"/>
      <c r="C307" s="6"/>
      <c r="D307" s="4"/>
      <c r="E307" s="37"/>
      <c r="F307" s="37"/>
      <c r="G307" s="37"/>
      <c r="H307" s="37"/>
      <c r="I307" s="37"/>
      <c r="J307" s="39"/>
      <c r="K307" s="7"/>
      <c r="L307" s="7"/>
      <c r="M307" s="7"/>
      <c r="N307" s="7"/>
      <c r="O307" s="7"/>
      <c r="P307" s="4"/>
      <c r="Q307" s="8"/>
      <c r="R307" s="13"/>
    </row>
    <row r="308" spans="1:18" hidden="1" x14ac:dyDescent="0.25">
      <c r="A308" s="3"/>
      <c r="B308" s="9"/>
      <c r="C308" s="6"/>
      <c r="D308" s="4"/>
      <c r="E308" s="37"/>
      <c r="F308" s="37"/>
      <c r="G308" s="37"/>
      <c r="H308" s="37"/>
      <c r="I308" s="37"/>
      <c r="J308" s="32"/>
      <c r="K308" s="7"/>
      <c r="L308" s="7"/>
      <c r="M308" s="7"/>
      <c r="N308" s="7"/>
      <c r="O308" s="7"/>
      <c r="P308" s="8"/>
      <c r="Q308" s="8"/>
      <c r="R308" s="13"/>
    </row>
    <row r="309" spans="1:18" hidden="1" x14ac:dyDescent="0.25">
      <c r="A309" s="3"/>
      <c r="B309" s="9"/>
      <c r="C309" s="6"/>
      <c r="D309" s="4"/>
      <c r="E309" s="37"/>
      <c r="F309" s="37"/>
      <c r="G309" s="37"/>
      <c r="H309" s="37"/>
      <c r="I309" s="37"/>
      <c r="J309" s="39"/>
      <c r="K309" s="7"/>
      <c r="L309" s="7"/>
      <c r="M309" s="7"/>
      <c r="N309" s="7"/>
      <c r="O309" s="7"/>
      <c r="P309" s="8"/>
      <c r="Q309" s="8"/>
      <c r="R309" s="13"/>
    </row>
    <row r="310" spans="1:18" hidden="1" x14ac:dyDescent="0.25">
      <c r="A310" s="3"/>
      <c r="B310" s="9"/>
      <c r="C310" s="6"/>
      <c r="D310" s="4"/>
      <c r="E310" s="40"/>
      <c r="F310" s="37"/>
      <c r="G310" s="34"/>
      <c r="H310" s="37"/>
      <c r="I310" s="37"/>
      <c r="J310" s="32"/>
      <c r="K310" s="7"/>
      <c r="L310" s="7"/>
      <c r="M310" s="7"/>
      <c r="N310" s="7"/>
      <c r="O310" s="7"/>
      <c r="P310" s="8"/>
      <c r="Q310" s="8"/>
      <c r="R310" s="13"/>
    </row>
    <row r="311" spans="1:18" hidden="1" x14ac:dyDescent="0.25">
      <c r="A311" s="3"/>
      <c r="B311" s="9"/>
      <c r="C311" s="6"/>
      <c r="D311" s="10"/>
      <c r="E311" s="37"/>
      <c r="F311" s="37"/>
      <c r="G311" s="37"/>
      <c r="H311" s="37"/>
      <c r="I311" s="37"/>
      <c r="J311" s="39"/>
      <c r="K311" s="7"/>
      <c r="L311" s="7"/>
      <c r="M311" s="7"/>
      <c r="N311" s="7"/>
      <c r="O311" s="7"/>
      <c r="P311" s="8"/>
      <c r="Q311" s="8"/>
      <c r="R311" s="13"/>
    </row>
    <row r="312" spans="1:18" hidden="1" x14ac:dyDescent="0.25">
      <c r="A312" s="3"/>
      <c r="B312" s="9"/>
      <c r="C312" s="6"/>
      <c r="D312" s="4"/>
      <c r="E312" s="6"/>
      <c r="F312" s="37"/>
      <c r="G312" s="37"/>
      <c r="H312" s="37"/>
      <c r="I312" s="37"/>
      <c r="J312" s="32"/>
      <c r="K312" s="7"/>
      <c r="L312" s="7"/>
      <c r="M312" s="7"/>
      <c r="N312" s="7"/>
      <c r="O312" s="7"/>
      <c r="P312" s="8"/>
      <c r="Q312" s="8"/>
      <c r="R312" s="13"/>
    </row>
    <row r="313" spans="1:18" hidden="1" x14ac:dyDescent="0.25">
      <c r="A313" s="3"/>
      <c r="B313" s="9"/>
      <c r="C313" s="6"/>
      <c r="D313" s="4"/>
      <c r="E313" s="34"/>
      <c r="F313" s="37"/>
      <c r="G313" s="37"/>
      <c r="H313" s="34"/>
      <c r="I313" s="37"/>
      <c r="J313" s="32"/>
      <c r="K313" s="7"/>
      <c r="L313" s="7"/>
      <c r="M313" s="7"/>
      <c r="N313" s="7"/>
      <c r="O313" s="7"/>
      <c r="P313" s="8"/>
      <c r="Q313" s="8"/>
      <c r="R313" s="13"/>
    </row>
    <row r="314" spans="1:18" hidden="1" x14ac:dyDescent="0.25">
      <c r="A314" s="3"/>
      <c r="B314" s="9"/>
      <c r="C314" s="6"/>
      <c r="D314" s="4"/>
      <c r="E314" s="40"/>
      <c r="F314" s="37"/>
      <c r="G314" s="40"/>
      <c r="H314" s="40"/>
      <c r="I314" s="37"/>
      <c r="J314" s="32"/>
      <c r="K314" s="7"/>
      <c r="L314" s="7"/>
      <c r="M314" s="7"/>
      <c r="N314" s="7"/>
      <c r="O314" s="7"/>
      <c r="P314" s="8"/>
      <c r="Q314" s="8"/>
      <c r="R314" s="13"/>
    </row>
    <row r="315" spans="1:18" hidden="1" x14ac:dyDescent="0.25">
      <c r="A315" s="3"/>
      <c r="B315" s="9"/>
      <c r="C315" s="6"/>
      <c r="D315" s="4"/>
      <c r="E315" s="34"/>
      <c r="F315" s="37"/>
      <c r="G315" s="37"/>
      <c r="H315" s="37"/>
      <c r="I315" s="37"/>
      <c r="J315" s="32"/>
      <c r="K315" s="7"/>
      <c r="L315" s="7"/>
      <c r="M315" s="7"/>
      <c r="N315" s="7"/>
      <c r="O315" s="7"/>
      <c r="P315" s="4"/>
      <c r="Q315" s="8"/>
      <c r="R315" s="13"/>
    </row>
    <row r="316" spans="1:18" hidden="1" x14ac:dyDescent="0.25">
      <c r="A316" s="3"/>
      <c r="B316" s="9"/>
      <c r="C316" s="6"/>
      <c r="D316" s="4"/>
      <c r="F316" s="6"/>
      <c r="G316" s="6"/>
      <c r="H316" s="37"/>
      <c r="I316" s="37"/>
      <c r="J316" s="4"/>
      <c r="K316" s="7"/>
      <c r="L316" s="7"/>
      <c r="M316" s="7"/>
      <c r="N316" s="7"/>
      <c r="O316" s="7"/>
      <c r="P316" s="8"/>
      <c r="Q316" s="8"/>
      <c r="R316" s="13"/>
    </row>
    <row r="317" spans="1:18" hidden="1" x14ac:dyDescent="0.25">
      <c r="A317" s="3"/>
      <c r="B317" s="9"/>
      <c r="C317" s="6"/>
      <c r="D317" s="4"/>
      <c r="E317" s="37"/>
      <c r="F317" s="37"/>
      <c r="G317" s="37"/>
      <c r="H317" s="37"/>
      <c r="I317" s="37"/>
      <c r="J317" s="39"/>
      <c r="K317" s="7"/>
      <c r="L317" s="7"/>
      <c r="M317" s="11"/>
      <c r="N317" s="7"/>
      <c r="O317" s="7"/>
      <c r="P317" s="10"/>
      <c r="Q317" s="12"/>
      <c r="R317" s="13"/>
    </row>
    <row r="318" spans="1:18" hidden="1" x14ac:dyDescent="0.25">
      <c r="A318" s="3"/>
      <c r="B318" s="9"/>
      <c r="C318" s="6"/>
      <c r="D318" s="10"/>
      <c r="E318" s="37"/>
      <c r="F318" s="37"/>
      <c r="G318" s="37"/>
      <c r="H318" s="37"/>
      <c r="I318" s="37"/>
      <c r="J318" s="39"/>
      <c r="K318" s="7"/>
      <c r="L318" s="11"/>
      <c r="M318" s="11"/>
      <c r="N318" s="11"/>
      <c r="O318" s="11"/>
      <c r="P318" s="10"/>
      <c r="Q318" s="12"/>
      <c r="R318" s="13"/>
    </row>
    <row r="319" spans="1:18" hidden="1" x14ac:dyDescent="0.25">
      <c r="A319" s="3"/>
      <c r="B319" s="9"/>
      <c r="C319" s="6"/>
      <c r="D319" s="4"/>
      <c r="E319" s="37"/>
      <c r="F319" s="37"/>
      <c r="G319" s="37"/>
      <c r="H319" s="37"/>
      <c r="I319" s="37"/>
      <c r="J319" s="39"/>
      <c r="K319" s="7"/>
      <c r="L319" s="7"/>
      <c r="M319" s="11"/>
      <c r="N319" s="7"/>
      <c r="O319" s="7"/>
      <c r="P319" s="10"/>
      <c r="Q319" s="12"/>
      <c r="R319" s="13"/>
    </row>
    <row r="320" spans="1:18" x14ac:dyDescent="0.25">
      <c r="A320" s="3"/>
      <c r="B320" s="9"/>
      <c r="C320" s="6"/>
      <c r="D320" s="10"/>
      <c r="E320" s="36"/>
      <c r="F320" s="37"/>
      <c r="G320" s="37"/>
      <c r="H320" s="37"/>
      <c r="I320" s="37"/>
      <c r="J320" s="4"/>
      <c r="K320" s="11"/>
      <c r="L320" s="11"/>
      <c r="M320" s="11"/>
      <c r="N320" s="11"/>
      <c r="O320" s="11"/>
      <c r="P320" s="10"/>
      <c r="Q320" s="12"/>
      <c r="R320" s="13"/>
    </row>
    <row r="321" spans="1:25" x14ac:dyDescent="0.25">
      <c r="A321" s="3"/>
      <c r="B321" s="9"/>
      <c r="C321" s="6"/>
      <c r="D321" s="10"/>
      <c r="E321" s="37"/>
      <c r="F321" s="37"/>
      <c r="G321" s="37"/>
      <c r="H321" s="37"/>
      <c r="I321" s="37"/>
      <c r="J321" s="39"/>
      <c r="K321" s="7"/>
      <c r="L321" s="7"/>
      <c r="M321" s="7"/>
      <c r="N321" s="7"/>
      <c r="O321" s="7"/>
      <c r="P321" s="8"/>
      <c r="Q321" s="8"/>
      <c r="R321" s="13"/>
    </row>
    <row r="322" spans="1:25" x14ac:dyDescent="0.25">
      <c r="A322" s="3"/>
      <c r="B322" s="9"/>
      <c r="C322" s="6"/>
      <c r="D322" s="4"/>
      <c r="E322" s="34"/>
      <c r="F322" s="37"/>
      <c r="G322" s="37"/>
      <c r="H322" s="37"/>
      <c r="I322" s="37"/>
      <c r="J322" s="39"/>
      <c r="K322" s="7"/>
      <c r="L322" s="7"/>
      <c r="M322" s="7"/>
      <c r="N322" s="7"/>
      <c r="O322" s="7"/>
      <c r="P322" s="4"/>
      <c r="Q322" s="8"/>
      <c r="R322" s="13"/>
    </row>
    <row r="323" spans="1:25" x14ac:dyDescent="0.25">
      <c r="A323" s="3"/>
      <c r="B323" s="9"/>
      <c r="C323" s="6"/>
      <c r="D323" s="4"/>
      <c r="E323" s="37"/>
      <c r="F323" s="37"/>
      <c r="G323" s="37"/>
      <c r="H323" s="37"/>
      <c r="I323" s="37"/>
      <c r="J323" s="39"/>
      <c r="K323" s="7"/>
      <c r="L323" s="7"/>
      <c r="M323" s="7"/>
      <c r="N323" s="7"/>
      <c r="O323" s="7"/>
      <c r="P323" s="8"/>
      <c r="Q323" s="8"/>
      <c r="R323" s="13"/>
    </row>
    <row r="324" spans="1:25" x14ac:dyDescent="0.25">
      <c r="A324" s="3"/>
      <c r="B324" s="9"/>
      <c r="C324" s="6"/>
      <c r="D324" s="4"/>
      <c r="E324" s="36"/>
      <c r="F324" s="37"/>
      <c r="G324" s="37"/>
      <c r="H324" s="37"/>
      <c r="I324" s="37"/>
      <c r="J324" s="32"/>
      <c r="K324" s="7"/>
      <c r="L324" s="7"/>
      <c r="M324" s="11"/>
      <c r="N324" s="7"/>
      <c r="O324" s="7"/>
      <c r="P324" s="10"/>
      <c r="Q324" s="12"/>
      <c r="R324" s="13"/>
      <c r="S324" s="3"/>
      <c r="T324" s="3"/>
      <c r="U324" s="3"/>
      <c r="V324" s="3"/>
      <c r="W324" s="3"/>
      <c r="X324" s="3"/>
      <c r="Y324" s="3"/>
    </row>
    <row r="325" spans="1:25" x14ac:dyDescent="0.25">
      <c r="A325" s="3"/>
      <c r="B325" s="9"/>
      <c r="C325" s="6"/>
      <c r="D325" s="10"/>
      <c r="E325" s="37"/>
      <c r="F325" s="37"/>
      <c r="G325" s="37"/>
      <c r="H325" s="37"/>
      <c r="I325" s="37"/>
      <c r="J325" s="39"/>
      <c r="K325" s="7"/>
      <c r="L325" s="7"/>
      <c r="M325" s="7"/>
      <c r="N325" s="7"/>
      <c r="O325" s="7"/>
      <c r="P325" s="8"/>
      <c r="Q325" s="8"/>
      <c r="R325" s="13"/>
    </row>
    <row r="326" spans="1:25" x14ac:dyDescent="0.25">
      <c r="A326" s="3"/>
      <c r="B326" s="9"/>
      <c r="C326" s="6"/>
      <c r="D326" s="4"/>
      <c r="E326" s="37"/>
      <c r="F326" s="37"/>
      <c r="G326" s="37"/>
      <c r="H326" s="37"/>
      <c r="I326" s="37"/>
      <c r="J326" s="39"/>
      <c r="K326" s="7"/>
      <c r="L326" s="7"/>
      <c r="M326" s="7"/>
      <c r="N326" s="7"/>
      <c r="O326" s="7"/>
      <c r="P326" s="8"/>
      <c r="Q326" s="8"/>
      <c r="R326" s="13"/>
    </row>
    <row r="327" spans="1:25" x14ac:dyDescent="0.25">
      <c r="A327" s="3"/>
      <c r="B327" s="9"/>
      <c r="C327" s="6"/>
      <c r="D327" s="4"/>
      <c r="E327" s="37"/>
      <c r="F327" s="37"/>
      <c r="G327" s="37"/>
      <c r="H327" s="37"/>
      <c r="I327" s="40"/>
      <c r="J327" s="39"/>
      <c r="K327" s="7"/>
      <c r="L327" s="7"/>
      <c r="M327" s="7"/>
      <c r="N327" s="7"/>
      <c r="O327" s="7"/>
      <c r="P327" s="8"/>
      <c r="Q327" s="8"/>
      <c r="R327" s="13"/>
    </row>
    <row r="328" spans="1:25" x14ac:dyDescent="0.25">
      <c r="A328" s="3"/>
      <c r="B328" s="9"/>
      <c r="C328" s="6"/>
      <c r="D328" s="4"/>
      <c r="E328" s="37"/>
      <c r="F328" s="37"/>
      <c r="G328" s="37"/>
      <c r="H328" s="37"/>
      <c r="I328" s="37"/>
      <c r="J328" s="39"/>
      <c r="K328" s="7"/>
      <c r="L328" s="7"/>
      <c r="M328" s="7"/>
      <c r="N328" s="7"/>
      <c r="O328" s="7"/>
      <c r="P328" s="8"/>
      <c r="Q328" s="8"/>
      <c r="R328" s="13"/>
    </row>
    <row r="329" spans="1:25" x14ac:dyDescent="0.25">
      <c r="A329" s="3"/>
      <c r="B329" s="9"/>
      <c r="C329" s="6"/>
      <c r="D329" s="4"/>
      <c r="E329" s="30"/>
      <c r="F329" s="6"/>
      <c r="G329" s="6"/>
      <c r="H329" s="37"/>
      <c r="I329" s="37"/>
      <c r="J329" s="10"/>
      <c r="K329" s="7"/>
      <c r="L329" s="7"/>
      <c r="M329" s="7"/>
      <c r="N329" s="7"/>
      <c r="O329" s="7"/>
      <c r="P329" s="8"/>
      <c r="Q329" s="8"/>
      <c r="R329" s="13"/>
    </row>
    <row r="330" spans="1:25" x14ac:dyDescent="0.25">
      <c r="A330" s="3"/>
      <c r="B330" s="9"/>
      <c r="C330" s="6"/>
      <c r="D330" s="4"/>
      <c r="E330" s="34"/>
      <c r="F330" s="37"/>
      <c r="G330" s="37"/>
      <c r="H330" s="37"/>
      <c r="I330" s="37"/>
      <c r="J330" s="32"/>
      <c r="K330" s="7"/>
      <c r="L330" s="7"/>
      <c r="M330" s="7"/>
      <c r="N330" s="7"/>
      <c r="O330" s="7"/>
      <c r="P330" s="8"/>
      <c r="Q330" s="8"/>
      <c r="R330" s="13"/>
    </row>
    <row r="331" spans="1:25" x14ac:dyDescent="0.25">
      <c r="A331" s="3"/>
      <c r="B331" s="9"/>
      <c r="C331" s="6"/>
      <c r="D331" s="4"/>
      <c r="E331" s="37"/>
      <c r="F331" s="37"/>
      <c r="G331" s="37"/>
      <c r="H331" s="37"/>
      <c r="I331" s="37"/>
      <c r="J331" s="32"/>
      <c r="K331" s="7"/>
      <c r="L331" s="7"/>
      <c r="M331" s="7"/>
      <c r="N331" s="7"/>
      <c r="O331" s="7"/>
      <c r="P331" s="8"/>
      <c r="Q331" s="8"/>
      <c r="R331" s="13"/>
    </row>
    <row r="332" spans="1:25" x14ac:dyDescent="0.25">
      <c r="A332" s="3"/>
      <c r="B332" s="9"/>
      <c r="C332" s="6"/>
      <c r="D332" s="10"/>
      <c r="E332" s="6"/>
      <c r="F332" s="37"/>
      <c r="G332" s="37"/>
      <c r="H332" s="37"/>
      <c r="I332" s="37"/>
      <c r="J332" s="32"/>
      <c r="K332" s="7"/>
      <c r="L332" s="7"/>
      <c r="M332" s="7"/>
      <c r="N332" s="7"/>
      <c r="O332" s="7"/>
      <c r="P332" s="8"/>
      <c r="Q332" s="8"/>
      <c r="R332" s="13"/>
    </row>
    <row r="333" spans="1:25" x14ac:dyDescent="0.25">
      <c r="A333" s="3"/>
      <c r="B333" s="9"/>
      <c r="C333" s="6"/>
      <c r="D333" s="4"/>
      <c r="E333" s="37"/>
      <c r="F333" s="37"/>
      <c r="G333" s="37"/>
      <c r="H333" s="37"/>
      <c r="I333" s="37"/>
      <c r="J333" s="32"/>
      <c r="K333" s="7"/>
      <c r="L333" s="7"/>
      <c r="M333" s="7"/>
      <c r="N333" s="7"/>
      <c r="O333" s="7"/>
      <c r="P333" s="8"/>
      <c r="Q333" s="8"/>
      <c r="R333" s="13"/>
    </row>
    <row r="334" spans="1:25" x14ac:dyDescent="0.25">
      <c r="A334" s="3"/>
      <c r="B334" s="9"/>
      <c r="C334" s="6"/>
      <c r="D334" s="4"/>
      <c r="E334" s="37"/>
      <c r="F334" s="37"/>
      <c r="G334" s="37"/>
      <c r="H334" s="37"/>
      <c r="I334" s="37"/>
      <c r="J334" s="32"/>
      <c r="K334" s="7"/>
      <c r="L334" s="7"/>
      <c r="M334" s="11"/>
      <c r="N334" s="7"/>
      <c r="O334" s="7"/>
      <c r="P334" s="10"/>
      <c r="Q334" s="12"/>
      <c r="R334" s="13"/>
    </row>
    <row r="335" spans="1:25" x14ac:dyDescent="0.25">
      <c r="A335" s="3"/>
      <c r="B335" s="9"/>
      <c r="C335" s="6"/>
      <c r="D335" s="10"/>
      <c r="E335" s="37"/>
      <c r="F335" s="37"/>
      <c r="G335" s="37"/>
      <c r="H335" s="37"/>
      <c r="I335" s="37"/>
      <c r="J335" s="35"/>
      <c r="K335" s="7"/>
      <c r="L335" s="7"/>
      <c r="M335" s="7"/>
      <c r="N335" s="7"/>
      <c r="O335" s="7"/>
      <c r="P335" s="8"/>
      <c r="Q335" s="8"/>
      <c r="R335" s="13"/>
    </row>
    <row r="336" spans="1:25" x14ac:dyDescent="0.25">
      <c r="A336" s="3"/>
      <c r="B336" s="9"/>
      <c r="C336" s="6"/>
      <c r="D336" s="10"/>
      <c r="E336" s="37"/>
      <c r="F336" s="37"/>
      <c r="G336" s="37"/>
      <c r="H336" s="37"/>
      <c r="I336" s="37"/>
      <c r="J336" s="39"/>
      <c r="K336" s="7"/>
      <c r="L336" s="7"/>
      <c r="M336" s="11"/>
      <c r="N336" s="7"/>
      <c r="O336" s="11"/>
      <c r="P336" s="10"/>
      <c r="Q336" s="12"/>
      <c r="R336" s="13"/>
    </row>
    <row r="337" spans="1:18" x14ac:dyDescent="0.25">
      <c r="A337" s="3"/>
      <c r="B337" s="9"/>
      <c r="C337" s="6"/>
      <c r="D337" s="4"/>
      <c r="E337" s="37"/>
      <c r="F337" s="37"/>
      <c r="G337" s="37"/>
      <c r="H337" s="37"/>
      <c r="I337" s="37"/>
      <c r="J337" s="32"/>
      <c r="K337" s="7"/>
      <c r="L337" s="7"/>
      <c r="M337" s="7"/>
      <c r="N337" s="7"/>
      <c r="O337" s="7"/>
      <c r="P337" s="8"/>
      <c r="Q337" s="8"/>
      <c r="R337" s="13"/>
    </row>
    <row r="338" spans="1:18" x14ac:dyDescent="0.25">
      <c r="A338" s="3"/>
      <c r="B338" s="9"/>
      <c r="C338" s="6"/>
      <c r="D338" s="4"/>
      <c r="E338" s="34"/>
      <c r="F338" s="37"/>
      <c r="G338" s="37"/>
      <c r="H338" s="37"/>
      <c r="I338" s="37"/>
      <c r="J338" s="32"/>
      <c r="K338" s="7"/>
      <c r="L338" s="7"/>
      <c r="M338" s="7"/>
      <c r="N338" s="7"/>
      <c r="O338" s="7"/>
      <c r="P338" s="4"/>
      <c r="Q338" s="8"/>
      <c r="R338" s="13"/>
    </row>
    <row r="339" spans="1:18" x14ac:dyDescent="0.25">
      <c r="A339" s="3"/>
      <c r="B339" s="9"/>
      <c r="C339" s="6"/>
      <c r="D339" s="10"/>
      <c r="E339" s="37"/>
      <c r="F339" s="37"/>
      <c r="G339" s="37"/>
      <c r="H339" s="37"/>
      <c r="I339" s="37"/>
      <c r="J339" s="39"/>
      <c r="K339" s="7"/>
      <c r="L339" s="7"/>
      <c r="M339" s="7"/>
      <c r="N339" s="7"/>
      <c r="O339" s="7"/>
      <c r="P339" s="8"/>
      <c r="Q339" s="8"/>
      <c r="R339" s="13"/>
    </row>
    <row r="340" spans="1:18" x14ac:dyDescent="0.25">
      <c r="A340" s="3"/>
      <c r="B340" s="9"/>
      <c r="C340" s="6"/>
      <c r="D340" s="4"/>
      <c r="E340" s="37"/>
      <c r="F340" s="37"/>
      <c r="G340" s="37"/>
      <c r="H340" s="37"/>
      <c r="I340" s="37"/>
      <c r="J340" s="32"/>
      <c r="K340" s="7"/>
      <c r="L340" s="7"/>
      <c r="M340" s="11"/>
      <c r="N340" s="7"/>
      <c r="O340" s="7"/>
      <c r="P340" s="10"/>
      <c r="Q340" s="12"/>
      <c r="R340" s="13"/>
    </row>
    <row r="341" spans="1:18" x14ac:dyDescent="0.25">
      <c r="A341" s="3"/>
      <c r="B341" s="9"/>
      <c r="C341" s="6"/>
      <c r="D341" s="4"/>
      <c r="E341" s="40"/>
      <c r="F341" s="37"/>
      <c r="G341" s="37"/>
      <c r="H341" s="37"/>
      <c r="I341" s="37"/>
      <c r="J341" s="39"/>
      <c r="K341" s="7"/>
      <c r="L341" s="7"/>
      <c r="M341" s="7"/>
      <c r="N341" s="7"/>
      <c r="O341" s="7"/>
      <c r="P341" s="4"/>
      <c r="Q341" s="8"/>
      <c r="R341" s="13"/>
    </row>
    <row r="342" spans="1:18" x14ac:dyDescent="0.25">
      <c r="A342" s="3"/>
      <c r="B342" s="9"/>
      <c r="C342" s="6"/>
      <c r="D342" s="4"/>
      <c r="E342" s="37"/>
      <c r="F342" s="37"/>
      <c r="G342" s="37"/>
      <c r="H342" s="37"/>
      <c r="I342" s="37"/>
      <c r="J342" s="32"/>
      <c r="K342" s="7"/>
      <c r="L342" s="7"/>
      <c r="M342" s="11"/>
      <c r="N342" s="7"/>
      <c r="O342" s="7"/>
      <c r="P342" s="4"/>
      <c r="Q342" s="8"/>
      <c r="R342" s="13"/>
    </row>
    <row r="343" spans="1:18" x14ac:dyDescent="0.25">
      <c r="A343" s="3"/>
      <c r="B343" s="9"/>
      <c r="C343" s="6"/>
      <c r="D343" s="10"/>
      <c r="E343" s="37"/>
      <c r="F343" s="37"/>
      <c r="G343" s="37"/>
      <c r="H343" s="37"/>
      <c r="I343" s="37"/>
      <c r="J343" s="39"/>
      <c r="K343" s="7"/>
      <c r="L343" s="7"/>
      <c r="M343" s="7"/>
      <c r="N343" s="7"/>
      <c r="O343" s="7"/>
      <c r="P343" s="8"/>
      <c r="Q343" s="8"/>
      <c r="R343" s="13"/>
    </row>
    <row r="344" spans="1:18" x14ac:dyDescent="0.25">
      <c r="A344" s="3"/>
      <c r="B344" s="9"/>
      <c r="C344" s="6"/>
      <c r="D344" s="10"/>
      <c r="E344" s="37"/>
      <c r="F344" s="37"/>
      <c r="G344" s="37"/>
      <c r="H344" s="37"/>
      <c r="I344" s="37"/>
      <c r="J344" s="39"/>
      <c r="K344" s="7"/>
      <c r="L344" s="7"/>
      <c r="M344" s="11"/>
      <c r="N344" s="7"/>
      <c r="O344" s="7"/>
      <c r="P344" s="10"/>
      <c r="Q344" s="12"/>
      <c r="R344" s="13"/>
    </row>
    <row r="345" spans="1:18" x14ac:dyDescent="0.25">
      <c r="A345" s="3"/>
      <c r="B345" s="9"/>
      <c r="C345" s="6"/>
      <c r="D345" s="4"/>
      <c r="E345" s="37"/>
      <c r="F345" s="37"/>
      <c r="G345" s="37"/>
      <c r="H345" s="37"/>
      <c r="I345" s="37"/>
      <c r="J345" s="39"/>
      <c r="K345" s="7"/>
      <c r="L345" s="7"/>
      <c r="M345" s="7"/>
      <c r="N345" s="7"/>
      <c r="O345" s="7"/>
      <c r="P345" s="4"/>
      <c r="Q345" s="8"/>
      <c r="R345" s="13"/>
    </row>
    <row r="346" spans="1:18" x14ac:dyDescent="0.25">
      <c r="A346" s="3"/>
      <c r="B346" s="9"/>
      <c r="C346" s="6"/>
      <c r="D346" s="4"/>
      <c r="E346" s="37"/>
      <c r="F346" s="37"/>
      <c r="G346" s="37"/>
      <c r="H346" s="37"/>
      <c r="I346" s="37"/>
      <c r="J346" s="32"/>
      <c r="K346" s="7"/>
      <c r="L346" s="7"/>
      <c r="M346" s="7"/>
      <c r="N346" s="7"/>
      <c r="O346" s="7"/>
      <c r="P346" s="8"/>
      <c r="Q346" s="8"/>
      <c r="R346" s="13"/>
    </row>
    <row r="347" spans="1:18" x14ac:dyDescent="0.25">
      <c r="A347" s="3"/>
      <c r="B347" s="9"/>
      <c r="C347" s="6"/>
      <c r="D347" s="4"/>
      <c r="E347" s="40"/>
      <c r="F347" s="37"/>
      <c r="G347" s="40"/>
      <c r="H347" s="37"/>
      <c r="I347" s="37"/>
      <c r="J347" s="39"/>
      <c r="K347" s="7"/>
      <c r="L347" s="7"/>
      <c r="M347" s="7"/>
      <c r="N347" s="7"/>
      <c r="O347" s="7"/>
      <c r="P347" s="8"/>
      <c r="Q347" s="8"/>
      <c r="R347" s="13"/>
    </row>
    <row r="348" spans="1:18" x14ac:dyDescent="0.25">
      <c r="A348" s="3"/>
      <c r="B348" s="9"/>
      <c r="C348" s="6"/>
      <c r="D348" s="4"/>
      <c r="E348" s="30"/>
      <c r="F348" s="37"/>
      <c r="G348" s="37"/>
      <c r="H348" s="37"/>
      <c r="I348" s="37"/>
      <c r="J348" s="32"/>
      <c r="K348" s="7"/>
      <c r="L348" s="7"/>
      <c r="M348" s="7"/>
      <c r="N348" s="7"/>
      <c r="O348" s="7"/>
      <c r="P348" s="8"/>
      <c r="Q348" s="8"/>
      <c r="R348" s="13"/>
    </row>
    <row r="349" spans="1:18" x14ac:dyDescent="0.25">
      <c r="A349" s="3"/>
      <c r="B349" s="9"/>
      <c r="C349" s="6"/>
      <c r="D349" s="4"/>
      <c r="E349" s="37"/>
      <c r="F349" s="37"/>
      <c r="G349" s="37"/>
      <c r="H349" s="37"/>
      <c r="I349" s="37"/>
      <c r="J349" s="39"/>
      <c r="K349" s="7"/>
      <c r="L349" s="7"/>
      <c r="M349" s="7"/>
      <c r="N349" s="7"/>
      <c r="O349" s="7"/>
      <c r="P349" s="8"/>
      <c r="Q349" s="8"/>
      <c r="R349" s="13"/>
    </row>
    <row r="350" spans="1:18" x14ac:dyDescent="0.25">
      <c r="A350" s="3"/>
      <c r="B350" s="9"/>
      <c r="C350" s="6"/>
      <c r="D350" s="4"/>
      <c r="E350" s="34"/>
      <c r="F350" s="37"/>
      <c r="G350" s="37"/>
      <c r="H350" s="37"/>
      <c r="I350" s="37"/>
      <c r="J350" s="32"/>
      <c r="K350" s="7"/>
      <c r="L350" s="7"/>
      <c r="M350" s="7"/>
      <c r="N350" s="7"/>
      <c r="O350" s="7"/>
      <c r="P350" s="4"/>
      <c r="Q350" s="8"/>
      <c r="R350" s="13"/>
    </row>
    <row r="351" spans="1:18" x14ac:dyDescent="0.25">
      <c r="A351" s="3"/>
      <c r="B351" s="9"/>
      <c r="C351" s="6"/>
      <c r="D351" s="10"/>
      <c r="E351" s="40"/>
      <c r="F351" s="37"/>
      <c r="G351" s="37"/>
      <c r="H351" s="37"/>
      <c r="I351" s="37"/>
      <c r="J351" s="39"/>
      <c r="K351" s="7"/>
      <c r="L351" s="11"/>
      <c r="M351" s="11"/>
      <c r="N351" s="11"/>
      <c r="O351" s="11"/>
      <c r="P351" s="10"/>
      <c r="Q351" s="12"/>
      <c r="R351" s="13"/>
    </row>
    <row r="352" spans="1:18" x14ac:dyDescent="0.25">
      <c r="A352" s="3"/>
      <c r="B352" s="9"/>
      <c r="C352" s="6"/>
      <c r="D352" s="4"/>
      <c r="E352" s="37"/>
      <c r="F352" s="37"/>
      <c r="G352" s="37"/>
      <c r="H352" s="37"/>
      <c r="I352" s="37"/>
      <c r="J352" s="32"/>
      <c r="K352" s="7"/>
      <c r="L352" s="7"/>
      <c r="M352" s="11"/>
      <c r="N352" s="7"/>
      <c r="O352" s="7"/>
      <c r="P352" s="4"/>
      <c r="Q352" s="8"/>
      <c r="R352" s="13"/>
    </row>
    <row r="353" spans="1:18" x14ac:dyDescent="0.25">
      <c r="A353" s="3"/>
      <c r="B353" s="9"/>
      <c r="C353" s="6"/>
      <c r="D353" s="10"/>
      <c r="E353" s="37"/>
      <c r="F353" s="37"/>
      <c r="G353" s="37"/>
      <c r="H353" s="37"/>
      <c r="I353" s="37"/>
      <c r="J353" s="32"/>
      <c r="K353" s="7"/>
      <c r="L353" s="7"/>
      <c r="M353" s="11"/>
      <c r="N353" s="7"/>
      <c r="O353" s="7"/>
      <c r="P353" s="10"/>
      <c r="Q353" s="12"/>
      <c r="R353" s="13"/>
    </row>
    <row r="354" spans="1:18" x14ac:dyDescent="0.25">
      <c r="A354" s="3"/>
      <c r="B354" s="9"/>
      <c r="C354" s="6"/>
      <c r="D354" s="4"/>
      <c r="E354" s="34"/>
      <c r="F354" s="37"/>
      <c r="G354" s="37"/>
      <c r="H354" s="37"/>
      <c r="I354" s="37"/>
      <c r="J354" s="32"/>
      <c r="K354" s="7"/>
      <c r="L354" s="7"/>
      <c r="M354" s="7"/>
      <c r="N354" s="7"/>
      <c r="O354" s="7"/>
      <c r="P354" s="4"/>
      <c r="Q354" s="8"/>
      <c r="R354" s="13"/>
    </row>
    <row r="355" spans="1:18" x14ac:dyDescent="0.25">
      <c r="A355" s="3"/>
      <c r="B355" s="9"/>
      <c r="C355" s="6"/>
      <c r="D355" s="4"/>
      <c r="E355" s="37"/>
      <c r="F355" s="37"/>
      <c r="G355" s="37"/>
      <c r="H355" s="37"/>
      <c r="I355" s="37"/>
      <c r="J355" s="32"/>
      <c r="K355" s="7"/>
      <c r="L355" s="7"/>
      <c r="M355" s="7"/>
      <c r="N355" s="7"/>
      <c r="O355" s="7"/>
      <c r="P355" s="4"/>
      <c r="Q355" s="8"/>
      <c r="R355" s="13"/>
    </row>
    <row r="356" spans="1:18" x14ac:dyDescent="0.25">
      <c r="A356" s="3"/>
      <c r="B356" s="9"/>
      <c r="C356" s="6"/>
      <c r="D356" s="4"/>
      <c r="E356" s="30"/>
      <c r="F356" s="6"/>
      <c r="G356" s="6"/>
      <c r="H356" s="37"/>
      <c r="I356" s="37"/>
      <c r="J356" s="32"/>
      <c r="K356" s="7"/>
      <c r="L356" s="7"/>
      <c r="M356" s="11"/>
      <c r="N356" s="7"/>
      <c r="O356" s="7"/>
      <c r="P356" s="4"/>
      <c r="Q356" s="8"/>
      <c r="R356" s="13"/>
    </row>
    <row r="357" spans="1:18" x14ac:dyDescent="0.25">
      <c r="A357" s="3"/>
      <c r="B357" s="9"/>
      <c r="C357" s="6"/>
      <c r="D357" s="4"/>
      <c r="E357" s="37"/>
      <c r="F357" s="37"/>
      <c r="G357" s="37"/>
      <c r="H357" s="37"/>
      <c r="I357" s="37"/>
      <c r="J357" s="39"/>
      <c r="K357" s="7"/>
      <c r="L357" s="7"/>
      <c r="M357" s="7"/>
      <c r="N357" s="7"/>
      <c r="O357" s="7"/>
      <c r="P357" s="8"/>
      <c r="Q357" s="8"/>
      <c r="R357" s="13"/>
    </row>
    <row r="358" spans="1:18" x14ac:dyDescent="0.25">
      <c r="A358" s="3"/>
      <c r="B358" s="9"/>
      <c r="C358" s="6"/>
      <c r="D358" s="4"/>
      <c r="E358" s="37"/>
      <c r="F358" s="37"/>
      <c r="G358" s="37"/>
      <c r="H358" s="37"/>
      <c r="I358" s="37"/>
      <c r="J358" s="39"/>
      <c r="K358" s="7"/>
      <c r="L358" s="7"/>
      <c r="M358" s="7"/>
      <c r="N358" s="7"/>
      <c r="O358" s="7"/>
      <c r="P358" s="8"/>
      <c r="Q358" s="8"/>
      <c r="R358" s="13"/>
    </row>
    <row r="359" spans="1:18" x14ac:dyDescent="0.25">
      <c r="A359" s="3"/>
      <c r="B359" s="9"/>
      <c r="C359" s="6"/>
      <c r="D359" s="4"/>
      <c r="E359" s="30"/>
      <c r="F359" s="37"/>
      <c r="H359" s="37"/>
      <c r="I359" s="37"/>
      <c r="J359" s="4"/>
      <c r="K359" s="7"/>
      <c r="L359" s="7"/>
      <c r="M359" s="11"/>
      <c r="N359" s="7"/>
      <c r="O359" s="7"/>
      <c r="P359" s="10"/>
      <c r="Q359" s="8"/>
      <c r="R359" s="13"/>
    </row>
    <row r="360" spans="1:18" x14ac:dyDescent="0.25">
      <c r="A360" s="3"/>
      <c r="B360" s="9"/>
      <c r="C360" s="6"/>
      <c r="D360" s="4"/>
      <c r="E360" s="6"/>
      <c r="F360" s="37"/>
      <c r="G360" s="37"/>
      <c r="H360" s="37"/>
      <c r="I360" s="37"/>
      <c r="J360" s="32"/>
      <c r="K360" s="7"/>
      <c r="L360" s="7"/>
      <c r="M360" s="7"/>
      <c r="N360" s="7"/>
      <c r="O360" s="7"/>
      <c r="P360" s="8"/>
      <c r="Q360" s="8"/>
      <c r="R360" s="13"/>
    </row>
    <row r="361" spans="1:18" x14ac:dyDescent="0.25">
      <c r="A361" s="3"/>
      <c r="B361" s="9"/>
      <c r="C361" s="6"/>
      <c r="D361" s="10"/>
      <c r="E361" s="37"/>
      <c r="F361" s="37"/>
      <c r="G361" s="37"/>
      <c r="H361" s="37"/>
      <c r="I361" s="37"/>
      <c r="J361" s="38"/>
      <c r="K361" s="7"/>
      <c r="L361" s="7"/>
      <c r="M361" s="7"/>
      <c r="N361" s="7"/>
      <c r="O361" s="7"/>
      <c r="P361" s="8"/>
      <c r="Q361" s="8"/>
      <c r="R361" s="13"/>
    </row>
    <row r="362" spans="1:18" x14ac:dyDescent="0.25">
      <c r="A362" s="3"/>
      <c r="B362" s="9"/>
      <c r="C362" s="6"/>
      <c r="D362" s="4"/>
      <c r="E362" s="37"/>
      <c r="F362" s="37"/>
      <c r="G362" s="37"/>
      <c r="H362" s="37"/>
      <c r="I362" s="37"/>
      <c r="J362" s="39"/>
      <c r="K362" s="7"/>
      <c r="L362" s="7"/>
      <c r="M362" s="11"/>
      <c r="N362" s="7"/>
      <c r="O362" s="7"/>
      <c r="P362" s="4"/>
      <c r="Q362" s="8"/>
      <c r="R362" s="13"/>
    </row>
    <row r="363" spans="1:18" x14ac:dyDescent="0.25">
      <c r="A363" s="3"/>
      <c r="B363" s="9"/>
      <c r="C363" s="6"/>
      <c r="D363" s="4"/>
      <c r="E363" s="34"/>
      <c r="F363" s="37"/>
      <c r="G363" s="37"/>
      <c r="H363" s="37"/>
      <c r="I363" s="37"/>
      <c r="J363" s="32"/>
      <c r="K363" s="7"/>
      <c r="L363" s="7"/>
      <c r="M363" s="11"/>
      <c r="N363" s="7"/>
      <c r="O363" s="7"/>
      <c r="P363" s="4"/>
      <c r="Q363" s="8"/>
      <c r="R363" s="13"/>
    </row>
    <row r="364" spans="1:18" x14ac:dyDescent="0.25">
      <c r="A364" s="3"/>
      <c r="B364" s="9"/>
      <c r="C364" s="6"/>
      <c r="D364" s="4"/>
      <c r="E364" s="34"/>
      <c r="F364" s="37"/>
      <c r="G364" s="37"/>
      <c r="H364" s="37"/>
      <c r="I364" s="37"/>
      <c r="J364" s="32"/>
      <c r="K364" s="7"/>
      <c r="L364" s="7"/>
      <c r="M364" s="7"/>
      <c r="N364" s="7"/>
      <c r="O364" s="7"/>
      <c r="P364" s="8"/>
      <c r="Q364" s="8"/>
      <c r="R364" s="13"/>
    </row>
    <row r="365" spans="1:18" x14ac:dyDescent="0.25">
      <c r="A365" s="3"/>
      <c r="B365" s="9"/>
      <c r="C365" s="6"/>
      <c r="D365" s="4"/>
      <c r="E365" s="40"/>
      <c r="F365" s="37"/>
      <c r="G365" s="37"/>
      <c r="H365" s="37"/>
      <c r="I365" s="37"/>
      <c r="J365" s="39"/>
      <c r="K365" s="7"/>
      <c r="L365" s="7"/>
      <c r="M365" s="7"/>
      <c r="N365" s="7"/>
      <c r="O365" s="7"/>
      <c r="P365" s="8"/>
      <c r="Q365" s="8"/>
      <c r="R365" s="13"/>
    </row>
    <row r="366" spans="1:18" x14ac:dyDescent="0.25">
      <c r="A366" s="3"/>
      <c r="B366" s="9"/>
      <c r="C366" s="6"/>
      <c r="D366" s="4"/>
      <c r="E366" s="30"/>
      <c r="F366" s="6"/>
      <c r="G366" s="6"/>
      <c r="H366" s="30"/>
      <c r="I366" s="6"/>
      <c r="J366" s="32"/>
      <c r="K366" s="7"/>
      <c r="L366" s="7"/>
      <c r="M366" s="7"/>
      <c r="N366" s="7"/>
      <c r="O366" s="7"/>
      <c r="P366" s="8"/>
      <c r="Q366" s="8"/>
      <c r="R366" s="13"/>
    </row>
    <row r="367" spans="1:18" x14ac:dyDescent="0.25">
      <c r="A367" s="3"/>
      <c r="B367" s="9"/>
      <c r="C367" s="6"/>
      <c r="D367" s="4"/>
      <c r="F367" s="37"/>
      <c r="G367" s="6"/>
      <c r="H367" s="6"/>
      <c r="I367" s="37"/>
      <c r="J367" s="4"/>
      <c r="K367" s="7"/>
      <c r="L367" s="7"/>
      <c r="M367" s="7"/>
      <c r="N367" s="7"/>
      <c r="O367" s="7"/>
      <c r="P367" s="8"/>
      <c r="Q367" s="8"/>
      <c r="R367" s="13"/>
    </row>
    <row r="368" spans="1:18" x14ac:dyDescent="0.25">
      <c r="A368" s="3"/>
      <c r="B368" s="9"/>
      <c r="C368" s="6"/>
      <c r="D368" s="4"/>
      <c r="E368" s="6"/>
      <c r="F368" s="37"/>
      <c r="G368" s="37"/>
      <c r="H368" s="37"/>
      <c r="I368" s="37"/>
      <c r="J368" s="35"/>
      <c r="K368" s="7"/>
      <c r="L368" s="7"/>
      <c r="M368" s="7"/>
      <c r="N368" s="7"/>
      <c r="O368" s="7"/>
      <c r="P368" s="8"/>
      <c r="Q368" s="8"/>
      <c r="R368" s="13"/>
    </row>
    <row r="369" spans="1:18" x14ac:dyDescent="0.25">
      <c r="A369" s="3"/>
      <c r="B369" s="9"/>
      <c r="C369" s="6"/>
      <c r="D369" s="4"/>
      <c r="E369" s="6"/>
      <c r="F369" s="37"/>
      <c r="G369" s="37"/>
      <c r="H369" s="37"/>
      <c r="I369" s="37"/>
      <c r="J369" s="32"/>
      <c r="K369" s="7"/>
      <c r="L369" s="7"/>
      <c r="M369" s="7"/>
      <c r="N369" s="7"/>
      <c r="O369" s="7"/>
      <c r="P369" s="8"/>
      <c r="Q369" s="8"/>
      <c r="R369" s="13"/>
    </row>
    <row r="370" spans="1:18" x14ac:dyDescent="0.25">
      <c r="A370" s="3"/>
      <c r="B370" s="9"/>
      <c r="C370" s="6"/>
      <c r="D370" s="10"/>
      <c r="E370" s="6"/>
      <c r="F370" s="6"/>
      <c r="H370" s="37"/>
      <c r="I370" s="6"/>
      <c r="J370" s="4"/>
      <c r="K370" s="7"/>
      <c r="L370" s="7"/>
      <c r="M370" s="7"/>
      <c r="N370" s="7"/>
      <c r="O370" s="7"/>
      <c r="P370" s="8"/>
      <c r="Q370" s="8"/>
      <c r="R370" s="13"/>
    </row>
    <row r="371" spans="1:18" x14ac:dyDescent="0.25">
      <c r="A371" s="3"/>
      <c r="B371" s="9"/>
      <c r="C371" s="6"/>
      <c r="D371" s="10"/>
      <c r="E371" s="34"/>
      <c r="F371" s="37"/>
      <c r="G371" s="37"/>
      <c r="H371" s="37"/>
      <c r="I371" s="37"/>
      <c r="J371" s="32"/>
      <c r="K371" s="7"/>
      <c r="L371" s="7"/>
      <c r="M371" s="11"/>
      <c r="N371" s="7"/>
      <c r="O371" s="7"/>
      <c r="P371" s="10"/>
      <c r="Q371" s="12"/>
      <c r="R371" s="13"/>
    </row>
  </sheetData>
  <mergeCells count="2">
    <mergeCell ref="E1:J1"/>
    <mergeCell ref="K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workbookViewId="0">
      <selection activeCell="E10" sqref="E10"/>
    </sheetView>
  </sheetViews>
  <sheetFormatPr defaultRowHeight="15" x14ac:dyDescent="0.25"/>
  <cols>
    <col min="2" max="2" width="21.28515625" customWidth="1"/>
    <col min="3" max="3" width="29.85546875" customWidth="1"/>
  </cols>
  <sheetData>
    <row r="1" spans="1:26" ht="15.75" customHeight="1" thickBot="1" x14ac:dyDescent="0.3">
      <c r="A1" s="16"/>
      <c r="B1" s="5"/>
      <c r="C1" s="14"/>
      <c r="D1" s="21"/>
      <c r="E1" s="66" t="s">
        <v>2</v>
      </c>
      <c r="F1" s="67"/>
      <c r="G1" s="67"/>
      <c r="H1" s="67"/>
      <c r="I1" s="67"/>
      <c r="J1" s="68"/>
      <c r="K1" s="66" t="s">
        <v>3</v>
      </c>
      <c r="L1" s="67"/>
      <c r="M1" s="67"/>
      <c r="N1" s="67"/>
      <c r="O1" s="67"/>
      <c r="P1" s="67"/>
      <c r="Q1" s="68"/>
      <c r="R1" s="17"/>
      <c r="S1" s="23" t="s">
        <v>23</v>
      </c>
      <c r="T1" s="14" t="s">
        <v>154</v>
      </c>
      <c r="U1" s="14" t="s">
        <v>155</v>
      </c>
      <c r="V1" s="15" t="s">
        <v>156</v>
      </c>
      <c r="W1" s="15" t="s">
        <v>157</v>
      </c>
      <c r="X1" s="15" t="s">
        <v>158</v>
      </c>
      <c r="Y1" s="15" t="s">
        <v>471</v>
      </c>
    </row>
    <row r="2" spans="1:26" ht="15.75" thickBot="1" x14ac:dyDescent="0.3">
      <c r="A2" s="28" t="s">
        <v>25</v>
      </c>
      <c r="B2" s="19" t="s">
        <v>0</v>
      </c>
      <c r="C2" s="20" t="s">
        <v>5</v>
      </c>
      <c r="D2" s="22" t="s">
        <v>1</v>
      </c>
      <c r="E2" s="47">
        <v>1</v>
      </c>
      <c r="F2" s="48">
        <v>2</v>
      </c>
      <c r="G2" s="48">
        <v>3</v>
      </c>
      <c r="H2" s="48">
        <v>4</v>
      </c>
      <c r="I2" s="24">
        <v>5</v>
      </c>
      <c r="J2" s="46">
        <v>7</v>
      </c>
      <c r="K2" s="25">
        <v>1</v>
      </c>
      <c r="L2" s="26">
        <v>2</v>
      </c>
      <c r="M2" s="26">
        <v>3</v>
      </c>
      <c r="N2" s="26">
        <v>4</v>
      </c>
      <c r="O2" s="26">
        <v>5</v>
      </c>
      <c r="P2" s="45">
        <v>7</v>
      </c>
      <c r="Q2" s="1" t="s">
        <v>4</v>
      </c>
      <c r="R2" s="18" t="s">
        <v>22</v>
      </c>
      <c r="S2" s="23" t="s">
        <v>24</v>
      </c>
      <c r="T2" s="3">
        <v>13.9026</v>
      </c>
      <c r="U2" s="3">
        <v>465.79</v>
      </c>
      <c r="V2" s="3">
        <v>41.2</v>
      </c>
      <c r="W2" s="36">
        <v>27560000</v>
      </c>
      <c r="X2" s="3">
        <v>0.63200000000000001</v>
      </c>
      <c r="Y2" s="6">
        <v>3.8340000000000002E-3</v>
      </c>
      <c r="Z2" s="6"/>
    </row>
    <row r="3" spans="1:26" x14ac:dyDescent="0.25">
      <c r="A3" s="3">
        <v>2</v>
      </c>
      <c r="B3" s="9" t="s">
        <v>258</v>
      </c>
      <c r="C3" s="6" t="s">
        <v>9</v>
      </c>
      <c r="D3" s="4">
        <v>12</v>
      </c>
      <c r="E3" s="37">
        <v>8</v>
      </c>
      <c r="F3" s="37">
        <v>672</v>
      </c>
      <c r="G3" s="37">
        <v>78.400000000000006</v>
      </c>
      <c r="H3" s="37">
        <v>113000000</v>
      </c>
      <c r="I3" s="37">
        <v>3</v>
      </c>
      <c r="J3" s="39">
        <v>0.01</v>
      </c>
      <c r="K3" s="7">
        <v>57.543193359515485</v>
      </c>
      <c r="L3" s="7">
        <v>69.313988095238088</v>
      </c>
      <c r="M3" s="11">
        <v>52.551020408163261</v>
      </c>
      <c r="N3" s="7">
        <v>24.389380530973451</v>
      </c>
      <c r="O3" s="7">
        <v>21.066666666666674</v>
      </c>
      <c r="P3" s="4">
        <v>38.340000000000003</v>
      </c>
      <c r="Q3" s="8">
        <v>96.158447020201052</v>
      </c>
      <c r="R3" s="13"/>
    </row>
    <row r="4" spans="1:26" x14ac:dyDescent="0.25">
      <c r="A4" s="3">
        <v>4</v>
      </c>
      <c r="B4" s="9" t="s">
        <v>130</v>
      </c>
      <c r="C4" s="6" t="s">
        <v>6</v>
      </c>
      <c r="D4" s="4">
        <v>12</v>
      </c>
      <c r="E4" s="37">
        <v>9</v>
      </c>
      <c r="F4" s="37">
        <v>400</v>
      </c>
      <c r="G4" s="37">
        <v>78</v>
      </c>
      <c r="H4" s="37">
        <v>59000000</v>
      </c>
      <c r="I4" s="37">
        <v>0.8</v>
      </c>
      <c r="J4" s="39">
        <v>0.5</v>
      </c>
      <c r="K4" s="7">
        <v>64.736092529454922</v>
      </c>
      <c r="L4" s="7">
        <v>85.875609180102629</v>
      </c>
      <c r="M4" s="11">
        <v>52.820512820512825</v>
      </c>
      <c r="N4" s="7">
        <v>46.711864406779661</v>
      </c>
      <c r="O4" s="7">
        <v>79</v>
      </c>
      <c r="P4" s="4">
        <v>1</v>
      </c>
      <c r="Q4" s="8">
        <v>90.348732189242881</v>
      </c>
      <c r="R4" s="13"/>
    </row>
    <row r="5" spans="1:26" x14ac:dyDescent="0.25">
      <c r="A5" s="3">
        <v>5</v>
      </c>
      <c r="B5" s="9" t="s">
        <v>96</v>
      </c>
      <c r="C5" s="6" t="s">
        <v>9</v>
      </c>
      <c r="D5" s="4">
        <v>12</v>
      </c>
      <c r="E5" s="37">
        <v>11.6</v>
      </c>
      <c r="F5" s="37">
        <v>403.2</v>
      </c>
      <c r="G5" s="37">
        <v>25.5</v>
      </c>
      <c r="H5" s="37">
        <v>10000000000</v>
      </c>
      <c r="I5" s="37">
        <v>0.32</v>
      </c>
      <c r="J5" s="39">
        <v>0.01</v>
      </c>
      <c r="K5" s="7">
        <v>83.437630371297459</v>
      </c>
      <c r="L5" s="7">
        <v>86.562614053543427</v>
      </c>
      <c r="M5" s="11">
        <v>61.893203883495147</v>
      </c>
      <c r="N5" s="7">
        <v>1</v>
      </c>
      <c r="O5" s="7">
        <v>50.63291139240507</v>
      </c>
      <c r="P5" s="4">
        <v>38.340000000000003</v>
      </c>
      <c r="Q5" s="8">
        <v>89.384202975752345</v>
      </c>
      <c r="R5" s="13"/>
    </row>
    <row r="6" spans="1:26" x14ac:dyDescent="0.25">
      <c r="A6" s="3">
        <v>6</v>
      </c>
      <c r="B6" s="9" t="s">
        <v>252</v>
      </c>
      <c r="C6" s="6" t="s">
        <v>12</v>
      </c>
      <c r="D6" s="4">
        <v>12</v>
      </c>
      <c r="E6" s="37">
        <v>20.268000000000001</v>
      </c>
      <c r="F6" s="37">
        <v>362.41</v>
      </c>
      <c r="G6" s="37">
        <v>103</v>
      </c>
      <c r="H6" s="37">
        <v>5667429</v>
      </c>
      <c r="I6" s="37">
        <v>0.52829999999999999</v>
      </c>
      <c r="J6" s="39">
        <v>0.21</v>
      </c>
      <c r="K6" s="7">
        <v>68.593842510361156</v>
      </c>
      <c r="L6" s="7">
        <v>77.80544880740247</v>
      </c>
      <c r="M6" s="11">
        <v>40</v>
      </c>
      <c r="N6" s="7">
        <v>20.56396589259797</v>
      </c>
      <c r="O6" s="7">
        <v>83.591772151898738</v>
      </c>
      <c r="P6" s="4">
        <v>1.8257142857142852</v>
      </c>
      <c r="Q6" s="8">
        <v>88.260583566030022</v>
      </c>
      <c r="R6" s="13"/>
    </row>
    <row r="7" spans="1:26" x14ac:dyDescent="0.25">
      <c r="A7" s="3">
        <v>7</v>
      </c>
      <c r="B7" s="9" t="s">
        <v>354</v>
      </c>
      <c r="C7" s="6" t="s">
        <v>351</v>
      </c>
      <c r="D7" s="4">
        <v>12</v>
      </c>
      <c r="E7" s="37">
        <v>10</v>
      </c>
      <c r="F7" s="37">
        <v>403</v>
      </c>
      <c r="G7" s="37">
        <v>40</v>
      </c>
      <c r="H7" s="37">
        <v>3000000</v>
      </c>
      <c r="I7" s="37">
        <v>0.45</v>
      </c>
      <c r="J7" s="39"/>
      <c r="K7" s="7">
        <v>71.928991699394373</v>
      </c>
      <c r="L7" s="7">
        <v>86.519676248953388</v>
      </c>
      <c r="M7" s="11">
        <v>97.087378640776691</v>
      </c>
      <c r="N7" s="7">
        <v>10.885341074020319</v>
      </c>
      <c r="O7" s="7">
        <v>71.202531645569621</v>
      </c>
      <c r="P7" s="4">
        <v>1</v>
      </c>
      <c r="Q7" s="8">
        <v>86.705191103434316</v>
      </c>
      <c r="R7" s="13"/>
    </row>
    <row r="8" spans="1:26" x14ac:dyDescent="0.25">
      <c r="A8" s="3">
        <v>13</v>
      </c>
      <c r="B8" s="9" t="s">
        <v>117</v>
      </c>
      <c r="C8" s="6" t="s">
        <v>8</v>
      </c>
      <c r="D8" s="4">
        <v>12</v>
      </c>
      <c r="E8" s="37">
        <v>11.67</v>
      </c>
      <c r="F8" s="37">
        <v>400</v>
      </c>
      <c r="G8" s="37">
        <v>80</v>
      </c>
      <c r="H8" s="37">
        <v>5500000000</v>
      </c>
      <c r="I8" s="37">
        <v>1.02</v>
      </c>
      <c r="J8" s="39">
        <v>0.06</v>
      </c>
      <c r="K8" s="7">
        <v>83.941133313193205</v>
      </c>
      <c r="L8" s="7">
        <v>85.875609180102629</v>
      </c>
      <c r="M8" s="11">
        <v>51.500000000000007</v>
      </c>
      <c r="N8" s="7">
        <v>1</v>
      </c>
      <c r="O8" s="7">
        <v>61.96078431372549</v>
      </c>
      <c r="P8" s="4">
        <v>6.3900000000000015</v>
      </c>
      <c r="Q8" s="8">
        <v>81.672696530238525</v>
      </c>
      <c r="R8" s="13"/>
    </row>
    <row r="9" spans="1:26" x14ac:dyDescent="0.25">
      <c r="A9" s="3">
        <v>19</v>
      </c>
      <c r="B9" s="9" t="s">
        <v>53</v>
      </c>
      <c r="C9" s="6" t="s">
        <v>12</v>
      </c>
      <c r="D9" s="4">
        <v>12</v>
      </c>
      <c r="E9" s="37">
        <v>22.86</v>
      </c>
      <c r="F9" s="37">
        <v>403.2</v>
      </c>
      <c r="G9" s="37">
        <v>8</v>
      </c>
      <c r="H9" s="37">
        <v>12300000</v>
      </c>
      <c r="I9" s="37">
        <v>6.37</v>
      </c>
      <c r="J9" s="39">
        <v>0.43</v>
      </c>
      <c r="K9" s="7">
        <v>60.816272965879271</v>
      </c>
      <c r="L9" s="7">
        <v>86.562614053543427</v>
      </c>
      <c r="M9" s="11">
        <v>19.417475728155338</v>
      </c>
      <c r="N9" s="7">
        <v>44.62989840348331</v>
      </c>
      <c r="O9" s="7">
        <v>9.9215070643642083</v>
      </c>
      <c r="P9" s="4">
        <v>1</v>
      </c>
      <c r="Q9" s="8">
        <v>76.557464796115028</v>
      </c>
      <c r="R9" s="13"/>
    </row>
    <row r="10" spans="1:26" x14ac:dyDescent="0.25">
      <c r="A10" s="3">
        <v>23</v>
      </c>
      <c r="B10" s="9" t="s">
        <v>260</v>
      </c>
      <c r="C10" s="6" t="s">
        <v>9</v>
      </c>
      <c r="D10" s="4">
        <v>12</v>
      </c>
      <c r="E10" s="37">
        <v>15</v>
      </c>
      <c r="F10" s="37">
        <v>430</v>
      </c>
      <c r="G10" s="37">
        <v>80</v>
      </c>
      <c r="H10" s="37"/>
      <c r="I10" s="37">
        <v>0.3</v>
      </c>
      <c r="J10" s="38">
        <v>0.23</v>
      </c>
      <c r="K10" s="7">
        <v>92.683999999999997</v>
      </c>
      <c r="L10" s="7">
        <v>92.316279868610323</v>
      </c>
      <c r="M10" s="11">
        <v>51.500000000000007</v>
      </c>
      <c r="N10" s="7">
        <v>1</v>
      </c>
      <c r="O10" s="7">
        <v>47.46835443037974</v>
      </c>
      <c r="P10" s="4">
        <v>1.6669565217391307</v>
      </c>
      <c r="Q10" s="8">
        <v>75.42418741650468</v>
      </c>
      <c r="R10" s="13"/>
    </row>
    <row r="11" spans="1:26" x14ac:dyDescent="0.25">
      <c r="A11" s="3">
        <v>24</v>
      </c>
      <c r="B11" s="9" t="s">
        <v>195</v>
      </c>
      <c r="C11" s="6" t="s">
        <v>194</v>
      </c>
      <c r="D11" s="10">
        <v>12</v>
      </c>
      <c r="E11" s="37">
        <v>12</v>
      </c>
      <c r="F11" s="37">
        <v>400</v>
      </c>
      <c r="G11" s="37">
        <v>78</v>
      </c>
      <c r="H11" s="37">
        <v>560000</v>
      </c>
      <c r="I11" s="37">
        <v>3</v>
      </c>
      <c r="J11" s="39">
        <v>0.2</v>
      </c>
      <c r="K11" s="7">
        <v>86.314790039273234</v>
      </c>
      <c r="L11" s="7">
        <v>85.875609180102629</v>
      </c>
      <c r="M11" s="11">
        <v>52.820512820512825</v>
      </c>
      <c r="N11" s="7">
        <v>2.0319303338171264</v>
      </c>
      <c r="O11" s="7">
        <v>21.066666666666674</v>
      </c>
      <c r="P11" s="4">
        <v>1.9169999999999996</v>
      </c>
      <c r="Q11" s="8">
        <v>75.068844128601</v>
      </c>
      <c r="R11" s="13"/>
    </row>
    <row r="12" spans="1:26" x14ac:dyDescent="0.25">
      <c r="A12" s="3">
        <v>29</v>
      </c>
      <c r="B12" s="9" t="s">
        <v>50</v>
      </c>
      <c r="C12" s="6" t="s">
        <v>12</v>
      </c>
      <c r="D12" s="4">
        <v>12</v>
      </c>
      <c r="E12" s="37">
        <v>16.73</v>
      </c>
      <c r="F12" s="37">
        <v>672</v>
      </c>
      <c r="G12" s="37">
        <v>78.400000000000006</v>
      </c>
      <c r="H12" s="37">
        <v>58867057</v>
      </c>
      <c r="I12" s="37">
        <v>30</v>
      </c>
      <c r="J12" s="39">
        <v>1.26</v>
      </c>
      <c r="K12" s="7">
        <v>83.099820681410634</v>
      </c>
      <c r="L12" s="7">
        <v>69.313988095238088</v>
      </c>
      <c r="M12" s="11">
        <v>52.551020408163261</v>
      </c>
      <c r="N12" s="7">
        <v>46.817356607448545</v>
      </c>
      <c r="O12" s="7">
        <v>2.1066666666666665</v>
      </c>
      <c r="P12" s="4">
        <v>1</v>
      </c>
      <c r="Q12" s="8">
        <v>74.75004839966364</v>
      </c>
      <c r="R12" s="13"/>
    </row>
    <row r="13" spans="1:26" x14ac:dyDescent="0.25">
      <c r="A13" s="3">
        <v>30</v>
      </c>
      <c r="B13" s="9" t="s">
        <v>115</v>
      </c>
      <c r="C13" s="6" t="s">
        <v>8</v>
      </c>
      <c r="D13" s="4">
        <v>12</v>
      </c>
      <c r="E13" s="37">
        <v>13.68</v>
      </c>
      <c r="F13" s="37">
        <v>665</v>
      </c>
      <c r="G13" s="37">
        <v>78.400000000000006</v>
      </c>
      <c r="H13" s="37">
        <v>3.6999999999999999E+28</v>
      </c>
      <c r="I13" s="37">
        <v>2</v>
      </c>
      <c r="J13" s="39">
        <v>0.159</v>
      </c>
      <c r="K13" s="7">
        <v>98.398860644771474</v>
      </c>
      <c r="L13" s="7">
        <v>70.043609022556396</v>
      </c>
      <c r="M13" s="11">
        <v>52.551020408163261</v>
      </c>
      <c r="N13" s="7">
        <v>1</v>
      </c>
      <c r="O13" s="7">
        <v>31.6</v>
      </c>
      <c r="P13" s="4">
        <v>2.4113207547169808</v>
      </c>
      <c r="Q13" s="8">
        <v>74.408818051460415</v>
      </c>
      <c r="R13" s="13"/>
    </row>
    <row r="14" spans="1:26" x14ac:dyDescent="0.25">
      <c r="A14" s="3">
        <v>32</v>
      </c>
      <c r="B14" s="9" t="s">
        <v>46</v>
      </c>
      <c r="C14" s="6" t="s">
        <v>9</v>
      </c>
      <c r="D14" s="4">
        <v>12</v>
      </c>
      <c r="E14" s="37">
        <v>26</v>
      </c>
      <c r="F14" s="37">
        <v>800</v>
      </c>
      <c r="G14" s="37">
        <v>133</v>
      </c>
      <c r="H14" s="37">
        <v>3000000</v>
      </c>
      <c r="I14" s="37">
        <v>2.5</v>
      </c>
      <c r="J14" s="39">
        <v>2</v>
      </c>
      <c r="K14" s="7">
        <v>53.471538461538465</v>
      </c>
      <c r="L14" s="7">
        <v>58.223750000000003</v>
      </c>
      <c r="M14" s="11">
        <v>30.977443609022558</v>
      </c>
      <c r="N14" s="7">
        <v>10.885341074020319</v>
      </c>
      <c r="O14" s="7">
        <v>25.28</v>
      </c>
      <c r="P14" s="10">
        <v>1</v>
      </c>
      <c r="Q14" s="8">
        <v>74.238875392672469</v>
      </c>
      <c r="R14" s="13"/>
    </row>
    <row r="15" spans="1:26" x14ac:dyDescent="0.25">
      <c r="A15" s="3">
        <v>36</v>
      </c>
      <c r="B15" s="9" t="s">
        <v>13</v>
      </c>
      <c r="C15" s="6" t="s">
        <v>12</v>
      </c>
      <c r="D15" s="4">
        <v>12</v>
      </c>
      <c r="E15" s="37">
        <v>13.21</v>
      </c>
      <c r="F15" s="37">
        <v>347</v>
      </c>
      <c r="G15" s="37">
        <v>59</v>
      </c>
      <c r="H15" s="37">
        <v>110000000000</v>
      </c>
      <c r="I15" s="37">
        <v>2.7</v>
      </c>
      <c r="J15" s="39">
        <v>0.2</v>
      </c>
      <c r="K15" s="7">
        <v>95.018198034899967</v>
      </c>
      <c r="L15" s="7">
        <v>74.497090963739026</v>
      </c>
      <c r="M15" s="11">
        <v>69.830508474576277</v>
      </c>
      <c r="N15" s="7">
        <v>1</v>
      </c>
      <c r="O15" s="7">
        <v>23.407407407407405</v>
      </c>
      <c r="P15" s="4">
        <v>1.9169999999999996</v>
      </c>
      <c r="Q15" s="8">
        <v>73.459667357283124</v>
      </c>
      <c r="R15" s="13"/>
    </row>
    <row r="16" spans="1:26" x14ac:dyDescent="0.25">
      <c r="A16" s="3">
        <v>46</v>
      </c>
      <c r="B16" s="9" t="s">
        <v>41</v>
      </c>
      <c r="C16" s="6" t="s">
        <v>6</v>
      </c>
      <c r="D16" s="4">
        <v>12</v>
      </c>
      <c r="E16" s="37">
        <v>9.99</v>
      </c>
      <c r="F16" s="37">
        <v>1008</v>
      </c>
      <c r="G16" s="37">
        <v>78.400000000000006</v>
      </c>
      <c r="H16" s="37">
        <v>1630000000000</v>
      </c>
      <c r="I16" s="37">
        <v>564820</v>
      </c>
      <c r="J16" s="32">
        <v>4.3600000000000002E-3</v>
      </c>
      <c r="K16" s="7">
        <v>71.857062707694965</v>
      </c>
      <c r="L16" s="7">
        <v>46.209325396825392</v>
      </c>
      <c r="M16" s="11">
        <v>52.551020408163261</v>
      </c>
      <c r="N16" s="7">
        <v>1</v>
      </c>
      <c r="O16" s="7">
        <v>1</v>
      </c>
      <c r="P16" s="4">
        <v>87.935779816513758</v>
      </c>
      <c r="Q16" s="8">
        <v>71.859458616149851</v>
      </c>
      <c r="R16" s="13"/>
    </row>
    <row r="17" spans="1:18" x14ac:dyDescent="0.25">
      <c r="A17" s="3">
        <v>55</v>
      </c>
      <c r="B17" s="9" t="s">
        <v>312</v>
      </c>
      <c r="C17" s="6" t="s">
        <v>9</v>
      </c>
      <c r="D17" s="10">
        <v>12</v>
      </c>
      <c r="E17" s="37">
        <v>13.21</v>
      </c>
      <c r="F17" s="37">
        <v>255.2</v>
      </c>
      <c r="G17" s="37">
        <v>480</v>
      </c>
      <c r="H17" s="37">
        <v>1900000</v>
      </c>
      <c r="I17" s="37">
        <v>0.2</v>
      </c>
      <c r="J17" s="39"/>
      <c r="K17" s="7">
        <v>95.018198034899967</v>
      </c>
      <c r="L17" s="7">
        <v>54.788638656905462</v>
      </c>
      <c r="M17" s="11">
        <v>8.5833333333333339</v>
      </c>
      <c r="N17" s="7">
        <v>6.8940493468795365</v>
      </c>
      <c r="O17" s="7">
        <v>31.645569620253166</v>
      </c>
      <c r="P17" s="4">
        <v>1</v>
      </c>
      <c r="Q17" s="8">
        <v>69.889405833504981</v>
      </c>
      <c r="R17" s="13"/>
    </row>
    <row r="18" spans="1:18" x14ac:dyDescent="0.25">
      <c r="A18" s="3">
        <v>57</v>
      </c>
      <c r="B18" s="9" t="s">
        <v>48</v>
      </c>
      <c r="C18" s="6" t="s">
        <v>12</v>
      </c>
      <c r="D18" s="4">
        <v>12</v>
      </c>
      <c r="E18" s="37">
        <v>8.3000000000000007</v>
      </c>
      <c r="F18" s="37">
        <v>403</v>
      </c>
      <c r="G18" s="37">
        <v>0.08</v>
      </c>
      <c r="H18" s="37">
        <v>58919286</v>
      </c>
      <c r="I18" s="37">
        <v>1.8</v>
      </c>
      <c r="J18" s="39">
        <v>2.2999999999999998</v>
      </c>
      <c r="K18" s="7">
        <v>59.701063110497323</v>
      </c>
      <c r="L18" s="7">
        <v>86.519676248953388</v>
      </c>
      <c r="M18" s="11">
        <v>1</v>
      </c>
      <c r="N18" s="7">
        <v>46.775855362537833</v>
      </c>
      <c r="O18" s="7">
        <v>35.111111111111107</v>
      </c>
      <c r="P18" s="4">
        <v>1</v>
      </c>
      <c r="Q18" s="8">
        <v>69.28563261558979</v>
      </c>
      <c r="R18" s="13"/>
    </row>
    <row r="19" spans="1:18" x14ac:dyDescent="0.25">
      <c r="A19" s="3">
        <v>59</v>
      </c>
      <c r="B19" s="9" t="s">
        <v>332</v>
      </c>
      <c r="C19" s="6" t="s">
        <v>328</v>
      </c>
      <c r="D19" s="4">
        <v>12</v>
      </c>
      <c r="E19" s="37">
        <v>9.3800000000000008</v>
      </c>
      <c r="F19" s="37">
        <v>336</v>
      </c>
      <c r="G19" s="37">
        <v>78.400000000000006</v>
      </c>
      <c r="H19" s="37"/>
      <c r="I19" s="37">
        <v>2.0099999999999998</v>
      </c>
      <c r="J19" s="39"/>
      <c r="K19" s="7">
        <v>67.469394214031922</v>
      </c>
      <c r="L19" s="7">
        <v>72.135511711286213</v>
      </c>
      <c r="M19" s="11">
        <v>52.551020408163261</v>
      </c>
      <c r="N19" s="7">
        <v>1</v>
      </c>
      <c r="O19" s="7">
        <v>31.442786069651746</v>
      </c>
      <c r="P19" s="4">
        <v>1</v>
      </c>
      <c r="Q19" s="8">
        <v>69.053581019099624</v>
      </c>
      <c r="R19" s="13"/>
    </row>
    <row r="20" spans="1:18" x14ac:dyDescent="0.25">
      <c r="A20" s="3">
        <v>60</v>
      </c>
      <c r="B20" s="9" t="s">
        <v>37</v>
      </c>
      <c r="C20" s="6" t="s">
        <v>8</v>
      </c>
      <c r="D20" s="4">
        <v>12</v>
      </c>
      <c r="E20" s="37">
        <v>11.8</v>
      </c>
      <c r="F20" s="37">
        <v>470</v>
      </c>
      <c r="G20" s="37">
        <v>78.400000000000006</v>
      </c>
      <c r="H20" s="37">
        <v>2000000000000</v>
      </c>
      <c r="I20" s="37">
        <v>5</v>
      </c>
      <c r="J20" s="39">
        <v>0.3</v>
      </c>
      <c r="K20" s="7">
        <v>84.876210205285346</v>
      </c>
      <c r="L20" s="7">
        <v>99.104255319148933</v>
      </c>
      <c r="M20" s="11">
        <v>52.551020408163261</v>
      </c>
      <c r="N20" s="7">
        <v>1</v>
      </c>
      <c r="O20" s="7">
        <v>12.639999999999999</v>
      </c>
      <c r="P20" s="4">
        <v>1.2779999999999996</v>
      </c>
      <c r="Q20" s="8">
        <v>68.537373633642076</v>
      </c>
      <c r="R20" s="13"/>
    </row>
    <row r="21" spans="1:18" x14ac:dyDescent="0.25">
      <c r="A21" s="3">
        <v>62</v>
      </c>
      <c r="B21" s="9" t="s">
        <v>116</v>
      </c>
      <c r="C21" s="6" t="s">
        <v>8</v>
      </c>
      <c r="D21" s="4">
        <v>12</v>
      </c>
      <c r="E21" s="37">
        <v>9.3800000000000008</v>
      </c>
      <c r="F21" s="37">
        <v>1008</v>
      </c>
      <c r="G21" s="37">
        <v>78.400000000000006</v>
      </c>
      <c r="H21" s="37">
        <v>550000000</v>
      </c>
      <c r="I21" s="37">
        <v>11</v>
      </c>
      <c r="J21" s="38">
        <v>0.3</v>
      </c>
      <c r="K21" s="7">
        <v>67.469394214031922</v>
      </c>
      <c r="L21" s="7">
        <v>46.209325396825392</v>
      </c>
      <c r="M21" s="11">
        <v>52.551020408163261</v>
      </c>
      <c r="N21" s="7">
        <v>5.0109090909090908</v>
      </c>
      <c r="O21" s="7">
        <v>5.7454545454545451</v>
      </c>
      <c r="P21" s="4">
        <v>1.2779999999999996</v>
      </c>
      <c r="Q21" s="8">
        <v>67.801893631824953</v>
      </c>
      <c r="R21" s="13"/>
    </row>
    <row r="22" spans="1:18" x14ac:dyDescent="0.25">
      <c r="A22" s="3">
        <v>78</v>
      </c>
      <c r="B22" s="9" t="s">
        <v>82</v>
      </c>
      <c r="C22" s="6" t="s">
        <v>12</v>
      </c>
      <c r="D22" s="4">
        <v>12</v>
      </c>
      <c r="E22" s="37">
        <v>14</v>
      </c>
      <c r="F22" s="37">
        <v>390</v>
      </c>
      <c r="G22" s="37">
        <v>53</v>
      </c>
      <c r="H22" s="37">
        <v>2.9999999999999998E+30</v>
      </c>
      <c r="I22" s="37">
        <v>12</v>
      </c>
      <c r="J22" s="39">
        <v>1.7</v>
      </c>
      <c r="K22" s="7">
        <v>99.304285714285712</v>
      </c>
      <c r="L22" s="7">
        <v>83.728718950600069</v>
      </c>
      <c r="M22" s="11">
        <v>77.735849056603783</v>
      </c>
      <c r="N22" s="7">
        <v>1</v>
      </c>
      <c r="O22" s="7">
        <v>5.2666666666666675</v>
      </c>
      <c r="P22" s="4">
        <v>1</v>
      </c>
      <c r="Q22" s="8">
        <v>65.319996171390102</v>
      </c>
      <c r="R22" s="13"/>
    </row>
    <row r="23" spans="1:18" x14ac:dyDescent="0.25">
      <c r="A23" s="3">
        <v>81</v>
      </c>
      <c r="B23" s="2" t="s">
        <v>223</v>
      </c>
      <c r="C23" s="6" t="s">
        <v>211</v>
      </c>
      <c r="D23" s="4">
        <v>12</v>
      </c>
      <c r="E23" s="37">
        <v>4.4000000000000004</v>
      </c>
      <c r="F23" s="37">
        <v>251.25</v>
      </c>
      <c r="G23" s="37">
        <v>1961</v>
      </c>
      <c r="H23" s="37">
        <v>7580372</v>
      </c>
      <c r="I23" s="37">
        <v>2</v>
      </c>
      <c r="J23" s="39">
        <v>0.87</v>
      </c>
      <c r="K23" s="7">
        <v>31.648756347733521</v>
      </c>
      <c r="L23" s="7">
        <v>53.940617016251963</v>
      </c>
      <c r="M23" s="11">
        <v>2.1009688934217237</v>
      </c>
      <c r="N23" s="7">
        <v>27.504978229317846</v>
      </c>
      <c r="O23" s="7">
        <v>31.6</v>
      </c>
      <c r="P23" s="4">
        <v>1</v>
      </c>
      <c r="Q23" s="8">
        <v>64.937905693630199</v>
      </c>
      <c r="R23" s="13"/>
    </row>
    <row r="24" spans="1:18" x14ac:dyDescent="0.25">
      <c r="A24" s="3">
        <v>83</v>
      </c>
      <c r="B24" s="9" t="s">
        <v>49</v>
      </c>
      <c r="C24" s="6" t="s">
        <v>12</v>
      </c>
      <c r="D24" s="4">
        <v>12</v>
      </c>
      <c r="E24" s="37">
        <v>3.9</v>
      </c>
      <c r="F24" s="37">
        <v>144</v>
      </c>
      <c r="G24" s="37">
        <v>78.5</v>
      </c>
      <c r="H24" s="37">
        <v>1E+27</v>
      </c>
      <c r="I24" s="37">
        <v>1</v>
      </c>
      <c r="J24" s="39">
        <v>1.2</v>
      </c>
      <c r="K24" s="7">
        <v>28.052306762763802</v>
      </c>
      <c r="L24" s="7">
        <v>30.915219304836942</v>
      </c>
      <c r="M24" s="11">
        <v>52.484076433121018</v>
      </c>
      <c r="N24" s="7">
        <v>1</v>
      </c>
      <c r="O24" s="7">
        <v>63.2</v>
      </c>
      <c r="P24" s="4">
        <v>1</v>
      </c>
      <c r="Q24" s="8">
        <v>64.588855486224773</v>
      </c>
      <c r="R24" s="13"/>
    </row>
    <row r="25" spans="1:18" ht="15" customHeight="1" x14ac:dyDescent="0.25">
      <c r="A25" s="3">
        <v>89</v>
      </c>
      <c r="B25" s="9" t="s">
        <v>95</v>
      </c>
      <c r="C25" s="6" t="s">
        <v>9</v>
      </c>
      <c r="D25" s="4">
        <v>12</v>
      </c>
      <c r="E25" s="37">
        <v>10.44</v>
      </c>
      <c r="F25" s="37">
        <v>1008</v>
      </c>
      <c r="G25" s="37">
        <v>464</v>
      </c>
      <c r="H25" s="37">
        <v>3200000000</v>
      </c>
      <c r="I25" s="37">
        <v>4.2</v>
      </c>
      <c r="J25" s="39">
        <v>0.1</v>
      </c>
      <c r="K25" s="7">
        <v>75.093867334167697</v>
      </c>
      <c r="L25" s="7">
        <v>46.209325396825392</v>
      </c>
      <c r="M25" s="11">
        <v>8.8793103448275854</v>
      </c>
      <c r="N25" s="7">
        <v>1</v>
      </c>
      <c r="O25" s="7">
        <v>15.047619047619046</v>
      </c>
      <c r="P25" s="4">
        <v>3.8339999999999996</v>
      </c>
      <c r="Q25" s="8">
        <v>62.498332313378747</v>
      </c>
      <c r="R25" s="13"/>
    </row>
    <row r="26" spans="1:18" x14ac:dyDescent="0.25">
      <c r="A26" s="3">
        <v>102</v>
      </c>
      <c r="B26" s="9" t="s">
        <v>221</v>
      </c>
      <c r="C26" s="6" t="s">
        <v>211</v>
      </c>
      <c r="D26" s="4">
        <v>12</v>
      </c>
      <c r="E26" s="37">
        <v>31.36</v>
      </c>
      <c r="F26" s="37">
        <v>87.5</v>
      </c>
      <c r="G26" s="37">
        <v>8</v>
      </c>
      <c r="H26" s="37"/>
      <c r="I26" s="37">
        <v>10.199999999999999</v>
      </c>
      <c r="J26" s="39">
        <v>0.03</v>
      </c>
      <c r="K26" s="7">
        <v>44.332270408163268</v>
      </c>
      <c r="L26" s="7">
        <v>18.785289508147446</v>
      </c>
      <c r="M26" s="11">
        <v>19.417475728155338</v>
      </c>
      <c r="N26" s="7">
        <v>1</v>
      </c>
      <c r="O26" s="7">
        <v>6.196078431372551</v>
      </c>
      <c r="P26" s="4">
        <v>12.779999999999998</v>
      </c>
      <c r="Q26" s="8">
        <v>61.073783974352139</v>
      </c>
      <c r="R26" s="13"/>
    </row>
    <row r="27" spans="1:18" x14ac:dyDescent="0.25">
      <c r="A27" s="3">
        <v>110</v>
      </c>
      <c r="B27" s="9" t="s">
        <v>331</v>
      </c>
      <c r="C27" s="6" t="s">
        <v>328</v>
      </c>
      <c r="D27" s="4">
        <v>12</v>
      </c>
      <c r="E27" s="37">
        <v>9.0399999999999991</v>
      </c>
      <c r="F27" s="37">
        <v>900</v>
      </c>
      <c r="G27" s="37">
        <v>78.400000000000006</v>
      </c>
      <c r="H27" s="37">
        <v>9.9999999999999998E-20</v>
      </c>
      <c r="I27" s="37">
        <v>10.199999999999999</v>
      </c>
      <c r="J27" s="38"/>
      <c r="K27" s="7">
        <v>65.023808496252499</v>
      </c>
      <c r="L27" s="7">
        <v>51.754444444444445</v>
      </c>
      <c r="M27" s="11">
        <v>52.551020408163261</v>
      </c>
      <c r="N27" s="7">
        <v>1</v>
      </c>
      <c r="O27" s="7">
        <v>6.196078431372551</v>
      </c>
      <c r="P27" s="4">
        <v>1</v>
      </c>
      <c r="Q27" s="8">
        <v>60.397181137815579</v>
      </c>
      <c r="R27" s="13"/>
    </row>
    <row r="28" spans="1:18" x14ac:dyDescent="0.25">
      <c r="A28" s="3">
        <v>146</v>
      </c>
      <c r="B28" s="9" t="s">
        <v>147</v>
      </c>
      <c r="C28" s="6" t="s">
        <v>19</v>
      </c>
      <c r="D28" s="4">
        <v>12</v>
      </c>
      <c r="E28" s="37">
        <v>62</v>
      </c>
      <c r="F28" s="37">
        <v>480</v>
      </c>
      <c r="G28" s="37">
        <v>200</v>
      </c>
      <c r="H28" s="37">
        <v>3E+19</v>
      </c>
      <c r="I28" s="37">
        <v>5</v>
      </c>
      <c r="J28" s="39">
        <v>10</v>
      </c>
      <c r="K28" s="7">
        <v>22.423548387096773</v>
      </c>
      <c r="L28" s="7">
        <v>97.03958333333334</v>
      </c>
      <c r="M28" s="11">
        <v>20.599999999999998</v>
      </c>
      <c r="N28" s="7">
        <v>1</v>
      </c>
      <c r="O28" s="7">
        <v>12.639999999999999</v>
      </c>
      <c r="P28" s="4">
        <v>1</v>
      </c>
      <c r="Q28" s="8">
        <v>57.532675555112164</v>
      </c>
      <c r="R28" s="13"/>
    </row>
    <row r="29" spans="1:18" ht="15" customHeight="1" x14ac:dyDescent="0.25">
      <c r="A29" s="3">
        <v>151</v>
      </c>
      <c r="B29" s="2" t="s">
        <v>310</v>
      </c>
      <c r="C29" s="6" t="s">
        <v>9</v>
      </c>
      <c r="D29" s="4">
        <v>12</v>
      </c>
      <c r="E29" s="37">
        <v>0.28000000000000003</v>
      </c>
      <c r="F29" s="37">
        <v>403.2</v>
      </c>
      <c r="G29" s="37">
        <v>67.900000000000006</v>
      </c>
      <c r="H29" s="37">
        <v>129622</v>
      </c>
      <c r="I29" s="37">
        <v>1.42</v>
      </c>
      <c r="J29" s="39"/>
      <c r="K29" s="7">
        <v>2.0140117675830416</v>
      </c>
      <c r="L29" s="7">
        <v>86.562614053543427</v>
      </c>
      <c r="M29" s="11">
        <v>60.677466863033871</v>
      </c>
      <c r="N29" s="7">
        <v>1</v>
      </c>
      <c r="O29" s="7">
        <v>44.507042253521128</v>
      </c>
      <c r="P29" s="4">
        <v>1</v>
      </c>
      <c r="Q29" s="8">
        <v>56.728485423621109</v>
      </c>
      <c r="R29" s="13"/>
    </row>
    <row r="30" spans="1:18" ht="15" customHeight="1" x14ac:dyDescent="0.25">
      <c r="A30" s="3">
        <v>155</v>
      </c>
      <c r="B30" s="9" t="s">
        <v>440</v>
      </c>
      <c r="C30" s="6" t="s">
        <v>8</v>
      </c>
      <c r="D30" s="10">
        <v>12</v>
      </c>
      <c r="E30" s="37">
        <v>15</v>
      </c>
      <c r="F30" s="37">
        <v>132</v>
      </c>
      <c r="G30" s="37">
        <v>78.400000000000006</v>
      </c>
      <c r="H30" s="37">
        <v>3.5999999999999998E+24</v>
      </c>
      <c r="I30" s="37">
        <v>19.600000000000001</v>
      </c>
      <c r="J30" s="39">
        <v>20.2</v>
      </c>
      <c r="K30" s="7">
        <v>92.683999999999997</v>
      </c>
      <c r="L30" s="7">
        <v>28.338951029433865</v>
      </c>
      <c r="M30" s="11">
        <v>52.551020408163261</v>
      </c>
      <c r="N30" s="7">
        <v>1</v>
      </c>
      <c r="O30" s="7">
        <v>3.2244897959183669</v>
      </c>
      <c r="P30" s="4">
        <v>1</v>
      </c>
      <c r="Q30" s="8">
        <v>56.484306995484175</v>
      </c>
      <c r="R30" s="13"/>
    </row>
    <row r="31" spans="1:18" x14ac:dyDescent="0.25">
      <c r="A31" s="3">
        <v>167</v>
      </c>
      <c r="B31" s="9" t="s">
        <v>356</v>
      </c>
      <c r="C31" s="6" t="s">
        <v>351</v>
      </c>
      <c r="D31" s="4">
        <v>12</v>
      </c>
      <c r="E31" s="37">
        <v>9.0350000000000001</v>
      </c>
      <c r="F31" s="37">
        <v>472</v>
      </c>
      <c r="G31" s="37">
        <v>78.400000000000006</v>
      </c>
      <c r="H31" s="37"/>
      <c r="I31" s="37"/>
      <c r="J31" s="39"/>
      <c r="K31" s="7">
        <v>64.987844000402802</v>
      </c>
      <c r="L31" s="7">
        <v>98.684322033898312</v>
      </c>
      <c r="M31" s="11">
        <v>52.551020408163261</v>
      </c>
      <c r="N31" s="7">
        <v>1</v>
      </c>
      <c r="O31" s="7">
        <v>1</v>
      </c>
      <c r="P31" s="4">
        <v>1</v>
      </c>
      <c r="Q31" s="8">
        <v>55.276614444879151</v>
      </c>
      <c r="R31" s="13"/>
    </row>
    <row r="32" spans="1:18" x14ac:dyDescent="0.25">
      <c r="A32" s="3">
        <v>168</v>
      </c>
      <c r="B32" s="9" t="s">
        <v>357</v>
      </c>
      <c r="C32" s="6" t="s">
        <v>351</v>
      </c>
      <c r="D32" s="10">
        <v>12</v>
      </c>
      <c r="E32" s="37">
        <v>9</v>
      </c>
      <c r="F32" s="37">
        <v>472</v>
      </c>
      <c r="G32" s="37">
        <v>78.400000000000006</v>
      </c>
      <c r="H32" s="37"/>
      <c r="I32" s="37"/>
      <c r="J32" s="39"/>
      <c r="K32" s="7">
        <v>64.736092529454922</v>
      </c>
      <c r="L32" s="7">
        <v>98.684322033898312</v>
      </c>
      <c r="M32" s="11">
        <v>52.551020408163261</v>
      </c>
      <c r="N32" s="7">
        <v>1</v>
      </c>
      <c r="O32" s="7">
        <v>1</v>
      </c>
      <c r="P32" s="4">
        <v>1</v>
      </c>
      <c r="Q32" s="8">
        <v>55.2597579703029</v>
      </c>
      <c r="R32" s="13"/>
    </row>
    <row r="33" spans="1:18" x14ac:dyDescent="0.25">
      <c r="A33" s="3">
        <v>182</v>
      </c>
      <c r="B33" s="9" t="s">
        <v>359</v>
      </c>
      <c r="C33" s="6" t="s">
        <v>351</v>
      </c>
      <c r="D33" s="10">
        <v>12</v>
      </c>
      <c r="E33" s="37">
        <v>9.25</v>
      </c>
      <c r="F33" s="37"/>
      <c r="G33" s="37">
        <v>78.400000000000006</v>
      </c>
      <c r="H33" s="37">
        <v>1E+30</v>
      </c>
      <c r="I33" s="37"/>
      <c r="J33" s="32">
        <v>3.0000000000000001E-3</v>
      </c>
      <c r="K33" s="7">
        <v>66.534317321939781</v>
      </c>
      <c r="L33" s="7">
        <v>1</v>
      </c>
      <c r="M33" s="11">
        <v>52.551020408163261</v>
      </c>
      <c r="N33" s="7">
        <v>1</v>
      </c>
      <c r="O33" s="7">
        <v>1</v>
      </c>
      <c r="P33" s="4">
        <v>78.247261345852891</v>
      </c>
      <c r="Q33" s="8">
        <v>54.370960046687564</v>
      </c>
      <c r="R33" s="13"/>
    </row>
    <row r="34" spans="1:18" x14ac:dyDescent="0.25">
      <c r="A34" s="3">
        <v>207</v>
      </c>
      <c r="B34" s="9" t="s">
        <v>458</v>
      </c>
      <c r="C34" s="6" t="s">
        <v>34</v>
      </c>
      <c r="D34" s="10">
        <v>12</v>
      </c>
      <c r="E34" s="37">
        <v>42.2</v>
      </c>
      <c r="F34" s="37">
        <v>53.8</v>
      </c>
      <c r="G34" s="37">
        <v>183.4</v>
      </c>
      <c r="H34" s="37">
        <v>3.0000000000000001E+23</v>
      </c>
      <c r="I34" s="37">
        <v>3.5</v>
      </c>
      <c r="J34" s="38">
        <v>2.2999999999999998</v>
      </c>
      <c r="K34" s="7">
        <v>32.94454976303318</v>
      </c>
      <c r="L34" s="7">
        <v>11.5502694347238</v>
      </c>
      <c r="M34" s="11">
        <v>22.46455834242094</v>
      </c>
      <c r="N34" s="7">
        <v>1</v>
      </c>
      <c r="O34" s="7">
        <v>18.057142857142857</v>
      </c>
      <c r="P34" s="4">
        <v>1</v>
      </c>
      <c r="Q34" s="8">
        <v>51.885226104596008</v>
      </c>
      <c r="R34" s="13"/>
    </row>
    <row r="35" spans="1:18" x14ac:dyDescent="0.25">
      <c r="A35" s="3">
        <v>214</v>
      </c>
      <c r="B35" s="9" t="s">
        <v>413</v>
      </c>
      <c r="C35" s="6" t="s">
        <v>47</v>
      </c>
      <c r="D35" s="4">
        <v>12</v>
      </c>
      <c r="E35" s="37">
        <v>9</v>
      </c>
      <c r="F35" s="37">
        <v>60</v>
      </c>
      <c r="G35" s="37">
        <v>400</v>
      </c>
      <c r="H35" s="37">
        <v>7.2E+21</v>
      </c>
      <c r="I35" s="37">
        <v>4</v>
      </c>
      <c r="J35" s="39">
        <v>1</v>
      </c>
      <c r="K35" s="7">
        <v>64.736092529454922</v>
      </c>
      <c r="L35" s="7">
        <v>12.88134137701539</v>
      </c>
      <c r="M35" s="11">
        <v>10.299999999999999</v>
      </c>
      <c r="N35" s="7">
        <v>1</v>
      </c>
      <c r="O35" s="7">
        <v>15.800000000000002</v>
      </c>
      <c r="P35" s="4">
        <v>1</v>
      </c>
      <c r="Q35" s="8">
        <v>51.326018834130245</v>
      </c>
      <c r="R35" s="13"/>
    </row>
    <row r="36" spans="1:18" x14ac:dyDescent="0.25">
      <c r="A36" s="3">
        <v>265</v>
      </c>
      <c r="B36" s="9" t="s">
        <v>414</v>
      </c>
      <c r="C36" s="6" t="s">
        <v>47</v>
      </c>
      <c r="D36" s="4">
        <v>12</v>
      </c>
      <c r="E36" s="37">
        <v>25.78</v>
      </c>
      <c r="F36" s="37">
        <v>6.72</v>
      </c>
      <c r="G36" s="37">
        <v>705.6</v>
      </c>
      <c r="H36" s="37">
        <v>95338</v>
      </c>
      <c r="I36" s="37">
        <v>0.6</v>
      </c>
      <c r="J36" s="39">
        <v>4.21</v>
      </c>
      <c r="K36" s="7">
        <v>53.9278510473235</v>
      </c>
      <c r="L36" s="7">
        <v>1.4427102342257241</v>
      </c>
      <c r="M36" s="11">
        <v>5.8390022675736981</v>
      </c>
      <c r="N36" s="7">
        <v>1</v>
      </c>
      <c r="O36" s="7">
        <v>94.936708860759481</v>
      </c>
      <c r="P36" s="4">
        <v>1</v>
      </c>
      <c r="Q36" s="8">
        <v>46.347650431707152</v>
      </c>
      <c r="R36" s="13"/>
    </row>
    <row r="37" spans="1:18" x14ac:dyDescent="0.25">
      <c r="A37" s="3">
        <v>298</v>
      </c>
      <c r="B37" s="9" t="s">
        <v>358</v>
      </c>
      <c r="C37" s="6" t="s">
        <v>351</v>
      </c>
      <c r="D37" s="4">
        <v>12</v>
      </c>
      <c r="E37" s="37">
        <v>307.33</v>
      </c>
      <c r="F37" s="37">
        <v>472</v>
      </c>
      <c r="G37" s="37">
        <v>78.400000000000006</v>
      </c>
      <c r="H37" s="37">
        <v>2.9999999999999998E+30</v>
      </c>
      <c r="I37" s="37"/>
      <c r="J37" s="38">
        <v>195</v>
      </c>
      <c r="K37" s="7">
        <v>4.5236716233364787</v>
      </c>
      <c r="L37" s="7">
        <v>98.684322033898312</v>
      </c>
      <c r="M37" s="11">
        <v>52.551020408163261</v>
      </c>
      <c r="N37" s="7">
        <v>1</v>
      </c>
      <c r="O37" s="7">
        <v>1</v>
      </c>
      <c r="P37" s="4">
        <v>1</v>
      </c>
      <c r="Q37" s="8">
        <v>43.703203868280227</v>
      </c>
      <c r="R37" s="13"/>
    </row>
    <row r="38" spans="1:18" x14ac:dyDescent="0.25">
      <c r="A38" s="3">
        <v>322</v>
      </c>
      <c r="B38" s="9" t="s">
        <v>442</v>
      </c>
      <c r="C38" s="6" t="s">
        <v>8</v>
      </c>
      <c r="D38" s="4">
        <v>12</v>
      </c>
      <c r="E38" s="37">
        <v>21</v>
      </c>
      <c r="F38" s="37">
        <v>16.25</v>
      </c>
      <c r="G38" s="37">
        <v>78.400000000000006</v>
      </c>
      <c r="H38" s="37">
        <v>1.34E+28</v>
      </c>
      <c r="I38" s="37"/>
      <c r="J38" s="39"/>
      <c r="K38" s="7">
        <v>66.202857142857141</v>
      </c>
      <c r="L38" s="7">
        <v>3.4886966229416689</v>
      </c>
      <c r="M38" s="11">
        <v>52.551020408163261</v>
      </c>
      <c r="N38" s="7">
        <v>1</v>
      </c>
      <c r="O38" s="7">
        <v>1</v>
      </c>
      <c r="P38" s="4">
        <v>1</v>
      </c>
      <c r="Q38" s="8">
        <v>40.841210910533135</v>
      </c>
      <c r="R38" s="13"/>
    </row>
    <row r="39" spans="1:18" x14ac:dyDescent="0.25">
      <c r="A39" s="3">
        <v>325</v>
      </c>
      <c r="B39" s="2" t="s">
        <v>21</v>
      </c>
      <c r="C39" s="6" t="s">
        <v>19</v>
      </c>
      <c r="D39" s="4">
        <v>12</v>
      </c>
      <c r="E39" s="37">
        <v>73</v>
      </c>
      <c r="F39" s="37">
        <v>36</v>
      </c>
      <c r="G39" s="37">
        <v>180</v>
      </c>
      <c r="H39" s="37">
        <v>7000</v>
      </c>
      <c r="I39" s="37">
        <v>20.7</v>
      </c>
      <c r="J39" s="39">
        <v>1.69</v>
      </c>
      <c r="K39" s="7">
        <v>19.044657534246575</v>
      </c>
      <c r="L39" s="7">
        <v>7.7288048262092355</v>
      </c>
      <c r="M39" s="11">
        <v>22.888888888888889</v>
      </c>
      <c r="N39" s="7">
        <v>1</v>
      </c>
      <c r="O39" s="7">
        <v>3.0531400966183582</v>
      </c>
      <c r="P39" s="4">
        <v>1</v>
      </c>
      <c r="Q39" s="8">
        <v>40.122569515257709</v>
      </c>
      <c r="R39" s="13"/>
    </row>
    <row r="40" spans="1:18" x14ac:dyDescent="0.25">
      <c r="A40" s="3">
        <v>350</v>
      </c>
      <c r="B40" s="9" t="s">
        <v>306</v>
      </c>
      <c r="C40" s="6" t="s">
        <v>9</v>
      </c>
      <c r="D40" s="10">
        <v>12</v>
      </c>
      <c r="E40" s="37"/>
      <c r="F40" s="37">
        <v>420</v>
      </c>
      <c r="G40" s="37">
        <v>78.400000000000006</v>
      </c>
      <c r="H40" s="37"/>
      <c r="I40" s="37"/>
      <c r="J40" s="39"/>
      <c r="K40" s="7">
        <v>1</v>
      </c>
      <c r="L40" s="7">
        <v>90.169389639107749</v>
      </c>
      <c r="M40" s="11">
        <v>52.551020408163261</v>
      </c>
      <c r="N40" s="7">
        <v>1</v>
      </c>
      <c r="O40" s="7">
        <v>1</v>
      </c>
      <c r="P40" s="4">
        <v>1</v>
      </c>
      <c r="Q40" s="8">
        <v>36.756402832736498</v>
      </c>
      <c r="R40" s="13"/>
    </row>
    <row r="41" spans="1:18" x14ac:dyDescent="0.25">
      <c r="A41" s="3">
        <v>391</v>
      </c>
      <c r="B41" s="9" t="s">
        <v>35</v>
      </c>
      <c r="C41" s="6" t="s">
        <v>34</v>
      </c>
      <c r="D41" s="10">
        <v>12</v>
      </c>
      <c r="E41" s="37">
        <v>6.4</v>
      </c>
      <c r="F41" s="37">
        <v>60</v>
      </c>
      <c r="G41" s="37">
        <v>0.5</v>
      </c>
      <c r="H41" s="37">
        <v>2.8E+19</v>
      </c>
      <c r="I41" s="37">
        <v>0</v>
      </c>
      <c r="J41" s="39">
        <v>10</v>
      </c>
      <c r="K41" s="7">
        <v>46.034554687612392</v>
      </c>
      <c r="L41" s="7">
        <v>12.88134137701539</v>
      </c>
      <c r="M41" s="11">
        <v>1.2135922330097086</v>
      </c>
      <c r="N41" s="7">
        <v>1</v>
      </c>
      <c r="O41" s="7">
        <v>1</v>
      </c>
      <c r="P41" s="4">
        <v>1</v>
      </c>
      <c r="Q41" s="8">
        <v>28.571178246008767</v>
      </c>
      <c r="R41" s="13"/>
    </row>
    <row r="42" spans="1:18" x14ac:dyDescent="0.25">
      <c r="A42" s="3">
        <v>406</v>
      </c>
      <c r="B42" s="9" t="s">
        <v>177</v>
      </c>
      <c r="C42" s="6" t="s">
        <v>175</v>
      </c>
      <c r="D42" s="4">
        <v>12</v>
      </c>
      <c r="E42" s="37">
        <v>16.7</v>
      </c>
      <c r="F42" s="37"/>
      <c r="G42" s="37"/>
      <c r="H42" s="37"/>
      <c r="I42" s="37"/>
      <c r="J42" s="39"/>
      <c r="K42" s="7">
        <v>83.249101796407189</v>
      </c>
      <c r="L42" s="7">
        <v>1</v>
      </c>
      <c r="M42" s="11">
        <v>1</v>
      </c>
      <c r="N42" s="7">
        <v>1</v>
      </c>
      <c r="O42" s="7">
        <v>1</v>
      </c>
      <c r="P42" s="4">
        <v>1</v>
      </c>
      <c r="Q42" s="8">
        <v>19.203795564490079</v>
      </c>
      <c r="R42" s="13"/>
    </row>
    <row r="43" spans="1:18" hidden="1" x14ac:dyDescent="0.25">
      <c r="A43" s="3"/>
      <c r="B43" s="9"/>
      <c r="C43" s="6"/>
      <c r="D43" s="4"/>
      <c r="E43" s="37"/>
      <c r="F43" s="37"/>
      <c r="G43" s="37"/>
      <c r="H43" s="37"/>
      <c r="I43" s="37"/>
      <c r="J43" s="39"/>
      <c r="K43" s="7"/>
      <c r="L43" s="7"/>
      <c r="M43" s="7"/>
      <c r="N43" s="7"/>
      <c r="O43" s="7"/>
      <c r="P43" s="4"/>
      <c r="Q43" s="8"/>
      <c r="R43" s="13"/>
    </row>
    <row r="44" spans="1:18" hidden="1" x14ac:dyDescent="0.25">
      <c r="A44" s="3"/>
      <c r="B44" s="9"/>
      <c r="C44" s="6"/>
      <c r="D44" s="4"/>
      <c r="E44" s="37"/>
      <c r="F44" s="37"/>
      <c r="G44" s="37"/>
      <c r="H44" s="37"/>
      <c r="I44" s="37"/>
      <c r="J44" s="39"/>
      <c r="K44" s="7"/>
      <c r="L44" s="7"/>
      <c r="M44" s="7"/>
      <c r="N44" s="7"/>
      <c r="O44" s="7"/>
      <c r="P44" s="8"/>
      <c r="Q44" s="8"/>
      <c r="R44" s="13"/>
    </row>
    <row r="45" spans="1:18" hidden="1" x14ac:dyDescent="0.25">
      <c r="A45" s="3"/>
      <c r="B45" s="9"/>
      <c r="C45" s="6"/>
      <c r="D45" s="4"/>
      <c r="E45" s="37"/>
      <c r="F45" s="37"/>
      <c r="G45" s="37"/>
      <c r="H45" s="37"/>
      <c r="I45" s="37"/>
      <c r="J45" s="32"/>
      <c r="K45" s="7"/>
      <c r="L45" s="7"/>
      <c r="M45" s="7"/>
      <c r="N45" s="7"/>
      <c r="O45" s="7"/>
      <c r="P45" s="4"/>
      <c r="Q45" s="8"/>
      <c r="R45" s="13"/>
    </row>
    <row r="46" spans="1:18" hidden="1" x14ac:dyDescent="0.25">
      <c r="A46" s="3"/>
      <c r="B46" s="9"/>
      <c r="C46" s="6"/>
      <c r="D46" s="4"/>
      <c r="E46" s="37"/>
      <c r="F46" s="37"/>
      <c r="G46" s="37"/>
      <c r="H46" s="37"/>
      <c r="I46" s="37"/>
      <c r="J46" s="32"/>
      <c r="K46" s="7"/>
      <c r="L46" s="7"/>
      <c r="M46" s="7"/>
      <c r="N46" s="7"/>
      <c r="O46" s="7"/>
      <c r="P46" s="8"/>
      <c r="Q46" s="8"/>
      <c r="R46" s="13"/>
    </row>
    <row r="47" spans="1:18" hidden="1" x14ac:dyDescent="0.25">
      <c r="A47" s="3"/>
      <c r="B47" s="9"/>
      <c r="C47" s="6"/>
      <c r="D47" s="10"/>
      <c r="E47" s="37"/>
      <c r="F47" s="37"/>
      <c r="G47" s="37"/>
      <c r="H47" s="37"/>
      <c r="I47" s="37"/>
      <c r="J47" s="39"/>
      <c r="K47" s="7"/>
      <c r="L47" s="7"/>
      <c r="M47" s="11"/>
      <c r="N47" s="7"/>
      <c r="O47" s="11"/>
      <c r="P47" s="10"/>
      <c r="Q47" s="12"/>
      <c r="R47" s="13"/>
    </row>
    <row r="48" spans="1:18" hidden="1" x14ac:dyDescent="0.25">
      <c r="A48" s="3"/>
      <c r="B48" s="9"/>
      <c r="C48" s="6"/>
      <c r="D48" s="4"/>
      <c r="E48" s="37"/>
      <c r="F48" s="37"/>
      <c r="G48" s="37"/>
      <c r="H48" s="37"/>
      <c r="I48" s="37"/>
      <c r="J48" s="39"/>
      <c r="K48" s="7"/>
      <c r="L48" s="7"/>
      <c r="M48" s="7"/>
      <c r="N48" s="7"/>
      <c r="O48" s="7"/>
      <c r="P48" s="8"/>
      <c r="Q48" s="8"/>
      <c r="R48" s="13"/>
    </row>
    <row r="49" spans="1:18" hidden="1" x14ac:dyDescent="0.25">
      <c r="A49" s="3"/>
      <c r="B49" s="9"/>
      <c r="C49" s="6"/>
      <c r="D49" s="4"/>
      <c r="E49" s="37"/>
      <c r="F49" s="37"/>
      <c r="G49" s="37"/>
      <c r="H49" s="37"/>
      <c r="I49" s="37"/>
      <c r="J49" s="39"/>
      <c r="K49" s="7"/>
      <c r="L49" s="7"/>
      <c r="M49" s="7"/>
      <c r="N49" s="7"/>
      <c r="O49" s="7"/>
      <c r="P49" s="8"/>
      <c r="Q49" s="8"/>
      <c r="R49" s="13"/>
    </row>
    <row r="50" spans="1:18" hidden="1" x14ac:dyDescent="0.25">
      <c r="A50" s="3"/>
      <c r="B50" s="9"/>
      <c r="C50" s="6"/>
      <c r="D50" s="4"/>
      <c r="E50" s="34"/>
      <c r="F50" s="37"/>
      <c r="G50" s="37"/>
      <c r="H50" s="37"/>
      <c r="I50" s="37"/>
      <c r="J50" s="4"/>
      <c r="K50" s="7"/>
      <c r="L50" s="7"/>
      <c r="M50" s="7"/>
      <c r="N50" s="7"/>
      <c r="O50" s="7"/>
      <c r="P50" s="8"/>
      <c r="Q50" s="8"/>
      <c r="R50" s="13"/>
    </row>
    <row r="51" spans="1:18" hidden="1" x14ac:dyDescent="0.25">
      <c r="A51" s="3"/>
      <c r="B51" s="9"/>
      <c r="C51" s="6"/>
      <c r="D51" s="4"/>
      <c r="E51" s="34"/>
      <c r="F51" s="37"/>
      <c r="G51" s="37"/>
      <c r="H51" s="37"/>
      <c r="I51" s="37"/>
      <c r="J51" s="4"/>
      <c r="K51" s="7"/>
      <c r="L51" s="7"/>
      <c r="M51" s="7"/>
      <c r="N51" s="7"/>
      <c r="O51" s="7"/>
      <c r="P51" s="8"/>
      <c r="Q51" s="8"/>
      <c r="R51" s="13"/>
    </row>
    <row r="52" spans="1:18" hidden="1" x14ac:dyDescent="0.25">
      <c r="A52" s="3"/>
      <c r="B52" s="9"/>
      <c r="C52" s="6"/>
      <c r="D52" s="4"/>
      <c r="E52" s="37"/>
      <c r="F52" s="37"/>
      <c r="G52" s="37"/>
      <c r="H52" s="37"/>
      <c r="I52" s="37"/>
      <c r="J52" s="39"/>
      <c r="K52" s="7"/>
      <c r="L52" s="7"/>
      <c r="M52" s="11"/>
      <c r="N52" s="7"/>
      <c r="O52" s="7"/>
      <c r="P52" s="10"/>
      <c r="Q52" s="12"/>
      <c r="R52" s="13"/>
    </row>
    <row r="53" spans="1:18" hidden="1" x14ac:dyDescent="0.25">
      <c r="A53" s="3"/>
      <c r="B53" s="9"/>
      <c r="C53" s="6"/>
      <c r="D53" s="4"/>
      <c r="E53" s="6"/>
      <c r="F53" s="6"/>
      <c r="G53" s="6"/>
      <c r="H53" s="6"/>
      <c r="I53" s="6"/>
      <c r="J53" s="4"/>
      <c r="K53" s="7"/>
      <c r="L53" s="7"/>
      <c r="M53" s="7"/>
      <c r="N53" s="7"/>
      <c r="O53" s="7"/>
      <c r="P53" s="8"/>
      <c r="Q53" s="8"/>
      <c r="R53" s="13"/>
    </row>
    <row r="54" spans="1:18" hidden="1" x14ac:dyDescent="0.25">
      <c r="A54" s="3"/>
      <c r="B54" s="9"/>
      <c r="C54" s="6"/>
      <c r="D54" s="4"/>
      <c r="E54" s="37"/>
      <c r="F54" s="37"/>
      <c r="G54" s="37"/>
      <c r="H54" s="37"/>
      <c r="I54" s="37"/>
      <c r="J54" s="32"/>
      <c r="K54" s="7"/>
      <c r="L54" s="7"/>
      <c r="M54" s="11"/>
      <c r="N54" s="7"/>
      <c r="O54" s="7"/>
      <c r="P54" s="4"/>
      <c r="Q54" s="8"/>
      <c r="R54" s="13"/>
    </row>
    <row r="55" spans="1:18" hidden="1" x14ac:dyDescent="0.25">
      <c r="A55" s="3"/>
      <c r="B55" s="9"/>
      <c r="C55" s="6"/>
      <c r="D55" s="4"/>
      <c r="E55" s="37"/>
      <c r="F55" s="37"/>
      <c r="G55" s="37"/>
      <c r="H55" s="37"/>
      <c r="I55" s="37"/>
      <c r="J55" s="32"/>
      <c r="K55" s="7"/>
      <c r="L55" s="7"/>
      <c r="M55" s="7"/>
      <c r="N55" s="7"/>
      <c r="O55" s="7"/>
      <c r="P55" s="8"/>
      <c r="Q55" s="8"/>
      <c r="R55" s="13"/>
    </row>
    <row r="56" spans="1:18" hidden="1" x14ac:dyDescent="0.25">
      <c r="A56" s="3"/>
      <c r="B56" s="2"/>
      <c r="C56" s="6"/>
      <c r="D56" s="4"/>
      <c r="E56" s="37"/>
      <c r="F56" s="37"/>
      <c r="G56" s="37"/>
      <c r="H56" s="37"/>
      <c r="I56" s="37"/>
      <c r="J56" s="39"/>
      <c r="K56" s="7"/>
      <c r="L56" s="7"/>
      <c r="M56" s="7"/>
      <c r="N56" s="7"/>
      <c r="O56" s="7"/>
      <c r="P56" s="8"/>
      <c r="Q56" s="8"/>
      <c r="R56" s="13"/>
    </row>
    <row r="57" spans="1:18" hidden="1" x14ac:dyDescent="0.25">
      <c r="A57" s="3"/>
      <c r="B57" s="2"/>
      <c r="C57" s="6"/>
      <c r="D57" s="4"/>
      <c r="E57" s="42"/>
      <c r="F57" s="37"/>
      <c r="G57" s="37"/>
      <c r="H57" s="37"/>
      <c r="I57" s="37"/>
      <c r="J57" s="39"/>
      <c r="K57" s="7"/>
      <c r="L57" s="7"/>
      <c r="M57" s="7"/>
      <c r="N57" s="7"/>
      <c r="O57" s="7"/>
      <c r="P57" s="8"/>
      <c r="Q57" s="8"/>
      <c r="R57" s="13"/>
    </row>
    <row r="58" spans="1:18" hidden="1" x14ac:dyDescent="0.25">
      <c r="A58" s="3"/>
      <c r="B58" s="2"/>
      <c r="C58" s="6"/>
      <c r="D58" s="4"/>
      <c r="E58" s="34"/>
      <c r="F58" s="37"/>
      <c r="G58" s="37"/>
      <c r="H58" s="37"/>
      <c r="I58" s="37"/>
      <c r="J58" s="4"/>
      <c r="K58" s="7"/>
      <c r="L58" s="7"/>
      <c r="M58" s="7"/>
      <c r="N58" s="7"/>
      <c r="O58" s="7"/>
      <c r="P58" s="8"/>
      <c r="Q58" s="8"/>
      <c r="R58" s="13"/>
    </row>
    <row r="59" spans="1:18" hidden="1" x14ac:dyDescent="0.25">
      <c r="A59" s="3"/>
      <c r="B59" s="9"/>
      <c r="C59" s="6"/>
      <c r="D59" s="4"/>
      <c r="E59" s="42"/>
      <c r="F59" s="37"/>
      <c r="G59" s="37"/>
      <c r="H59" s="37"/>
      <c r="I59" s="37"/>
      <c r="J59" s="39"/>
      <c r="K59" s="7"/>
      <c r="L59" s="7"/>
      <c r="M59" s="7"/>
      <c r="N59" s="7"/>
      <c r="O59" s="7"/>
      <c r="P59" s="8"/>
      <c r="Q59" s="8"/>
      <c r="R59" s="13"/>
    </row>
    <row r="60" spans="1:18" hidden="1" x14ac:dyDescent="0.25">
      <c r="A60" s="3"/>
      <c r="B60" s="9"/>
      <c r="C60" s="6"/>
      <c r="D60" s="4"/>
      <c r="E60" s="6"/>
      <c r="F60" s="6"/>
      <c r="G60" s="6"/>
      <c r="H60" s="37"/>
      <c r="I60" s="37"/>
      <c r="J60" s="4"/>
      <c r="K60" s="7"/>
      <c r="L60" s="7"/>
      <c r="M60" s="7"/>
      <c r="N60" s="7"/>
      <c r="O60" s="7"/>
      <c r="P60" s="8"/>
      <c r="Q60" s="8"/>
      <c r="R60" s="13"/>
    </row>
    <row r="61" spans="1:18" hidden="1" x14ac:dyDescent="0.25">
      <c r="A61" s="3"/>
      <c r="B61" s="9"/>
      <c r="C61" s="6"/>
      <c r="D61" s="4"/>
      <c r="E61" s="34"/>
      <c r="F61" s="37"/>
      <c r="G61" s="37"/>
      <c r="H61" s="37"/>
      <c r="I61" s="37"/>
      <c r="J61" s="4"/>
      <c r="K61" s="7"/>
      <c r="L61" s="7"/>
      <c r="M61" s="7"/>
      <c r="N61" s="7"/>
      <c r="O61" s="7"/>
      <c r="P61" s="8"/>
      <c r="Q61" s="8"/>
      <c r="R61" s="13"/>
    </row>
    <row r="62" spans="1:18" hidden="1" x14ac:dyDescent="0.25">
      <c r="A62" s="3"/>
      <c r="B62" s="9"/>
      <c r="C62" s="6"/>
      <c r="D62" s="4"/>
      <c r="E62" s="37"/>
      <c r="F62" s="37"/>
      <c r="G62" s="37"/>
      <c r="H62" s="37"/>
      <c r="I62" s="37"/>
      <c r="J62" s="4"/>
      <c r="K62" s="7"/>
      <c r="L62" s="7"/>
      <c r="M62" s="7"/>
      <c r="N62" s="7"/>
      <c r="O62" s="7"/>
      <c r="P62" s="8"/>
      <c r="Q62" s="8"/>
      <c r="R62" s="13"/>
    </row>
    <row r="63" spans="1:18" hidden="1" x14ac:dyDescent="0.25">
      <c r="A63" s="3"/>
      <c r="B63" s="9"/>
      <c r="C63" s="6"/>
      <c r="D63" s="4"/>
      <c r="E63" s="37"/>
      <c r="F63" s="37"/>
      <c r="G63" s="37"/>
      <c r="H63" s="37"/>
      <c r="I63" s="37"/>
      <c r="J63" s="32"/>
      <c r="K63" s="7"/>
      <c r="L63" s="7"/>
      <c r="M63" s="7"/>
      <c r="N63" s="7"/>
      <c r="O63" s="7"/>
      <c r="P63" s="8"/>
      <c r="Q63" s="8"/>
      <c r="R63" s="13"/>
    </row>
    <row r="64" spans="1:18" hidden="1" x14ac:dyDescent="0.25">
      <c r="A64" s="3"/>
      <c r="B64" s="9"/>
      <c r="C64" s="6"/>
      <c r="D64" s="4"/>
      <c r="E64" s="6"/>
      <c r="F64" s="37"/>
      <c r="G64" s="37"/>
      <c r="H64" s="37"/>
      <c r="I64" s="37"/>
      <c r="J64" s="10"/>
      <c r="K64" s="7"/>
      <c r="L64" s="7"/>
      <c r="M64" s="7"/>
      <c r="N64" s="7"/>
      <c r="O64" s="7"/>
      <c r="P64" s="8"/>
      <c r="Q64" s="8"/>
      <c r="R64" s="13"/>
    </row>
    <row r="65" spans="1:25" hidden="1" x14ac:dyDescent="0.25">
      <c r="A65" s="3"/>
      <c r="B65" s="9"/>
      <c r="C65" s="6"/>
      <c r="D65" s="4"/>
      <c r="E65" s="37"/>
      <c r="F65" s="37"/>
      <c r="G65" s="37"/>
      <c r="H65" s="37"/>
      <c r="I65" s="37"/>
      <c r="J65" s="32"/>
      <c r="K65" s="7"/>
      <c r="L65" s="7"/>
      <c r="M65" s="7"/>
      <c r="N65" s="7"/>
      <c r="O65" s="7"/>
      <c r="P65" s="8"/>
      <c r="Q65" s="8"/>
      <c r="R65" s="13"/>
    </row>
    <row r="66" spans="1:25" hidden="1" x14ac:dyDescent="0.25">
      <c r="A66" s="3"/>
      <c r="B66" s="9"/>
      <c r="C66" s="6"/>
      <c r="D66" s="4"/>
      <c r="E66" s="37"/>
      <c r="F66" s="37"/>
      <c r="G66" s="37"/>
      <c r="H66" s="37"/>
      <c r="I66" s="37"/>
      <c r="J66" s="39"/>
      <c r="K66" s="7"/>
      <c r="L66" s="7"/>
      <c r="M66" s="7"/>
      <c r="N66" s="7"/>
      <c r="O66" s="7"/>
      <c r="P66" s="8"/>
      <c r="Q66" s="8"/>
      <c r="R66" s="13"/>
    </row>
    <row r="67" spans="1:25" hidden="1" x14ac:dyDescent="0.25">
      <c r="A67" s="3"/>
      <c r="B67" s="9"/>
      <c r="C67" s="6"/>
      <c r="D67" s="4"/>
      <c r="E67" s="6"/>
      <c r="F67" s="6"/>
      <c r="G67" s="6"/>
      <c r="H67" s="6"/>
      <c r="I67" s="6"/>
      <c r="J67" s="32"/>
      <c r="K67" s="7"/>
      <c r="L67" s="7"/>
      <c r="M67" s="7"/>
      <c r="N67" s="7"/>
      <c r="O67" s="7"/>
      <c r="P67" s="8"/>
      <c r="Q67" s="8"/>
      <c r="R67" s="13"/>
    </row>
    <row r="68" spans="1:25" hidden="1" x14ac:dyDescent="0.25">
      <c r="A68" s="3"/>
      <c r="B68" s="9"/>
      <c r="C68" s="6"/>
      <c r="D68" s="10"/>
      <c r="E68" s="3"/>
      <c r="F68" s="37"/>
      <c r="G68" s="37"/>
      <c r="H68" s="37"/>
      <c r="I68" s="37"/>
      <c r="J68" s="4"/>
      <c r="K68" s="7"/>
      <c r="L68" s="7"/>
      <c r="M68" s="7"/>
      <c r="N68" s="7"/>
      <c r="O68" s="7"/>
      <c r="P68" s="8"/>
      <c r="Q68" s="8"/>
      <c r="R68" s="13"/>
    </row>
    <row r="69" spans="1:25" hidden="1" x14ac:dyDescent="0.25">
      <c r="A69" s="3"/>
      <c r="B69" s="9"/>
      <c r="C69" s="6"/>
      <c r="D69" s="4"/>
      <c r="E69" s="37"/>
      <c r="F69" s="37"/>
      <c r="G69" s="37"/>
      <c r="H69" s="37"/>
      <c r="I69" s="37"/>
      <c r="J69" s="39"/>
      <c r="K69" s="7"/>
      <c r="L69" s="7"/>
      <c r="M69" s="7"/>
      <c r="N69" s="7"/>
      <c r="O69" s="7"/>
      <c r="P69" s="8"/>
      <c r="Q69" s="8"/>
      <c r="R69" s="13"/>
    </row>
    <row r="70" spans="1:25" hidden="1" x14ac:dyDescent="0.25">
      <c r="A70" s="3"/>
      <c r="B70" s="9"/>
      <c r="C70" s="6"/>
      <c r="D70" s="4"/>
      <c r="E70" s="37"/>
      <c r="F70" s="37"/>
      <c r="G70" s="37"/>
      <c r="H70" s="37"/>
      <c r="I70" s="37"/>
      <c r="J70" s="39"/>
      <c r="K70" s="7"/>
      <c r="L70" s="7"/>
      <c r="M70" s="7"/>
      <c r="N70" s="7"/>
      <c r="O70" s="7"/>
      <c r="P70" s="4"/>
      <c r="Q70" s="8"/>
      <c r="R70" s="13"/>
    </row>
    <row r="71" spans="1:25" hidden="1" x14ac:dyDescent="0.25">
      <c r="A71" s="3"/>
      <c r="B71" s="9"/>
      <c r="C71" s="6"/>
      <c r="D71" s="4"/>
      <c r="E71" s="37"/>
      <c r="F71" s="37"/>
      <c r="G71" s="37"/>
      <c r="H71" s="37"/>
      <c r="I71" s="37"/>
      <c r="J71" s="39"/>
      <c r="K71" s="7"/>
      <c r="L71" s="7"/>
      <c r="M71" s="11"/>
      <c r="N71" s="7"/>
      <c r="O71" s="7"/>
      <c r="P71" s="10"/>
      <c r="Q71" s="12"/>
      <c r="R71" s="13"/>
    </row>
    <row r="72" spans="1:25" hidden="1" x14ac:dyDescent="0.25">
      <c r="A72" s="3"/>
      <c r="B72" s="9"/>
      <c r="C72" s="6"/>
      <c r="D72" s="4"/>
      <c r="E72" s="6"/>
      <c r="F72" s="37"/>
      <c r="G72" s="37"/>
      <c r="H72" s="37"/>
      <c r="I72" s="37"/>
      <c r="J72" s="32"/>
      <c r="K72" s="7"/>
      <c r="L72" s="7"/>
      <c r="M72" s="11"/>
      <c r="N72" s="7"/>
      <c r="O72" s="7"/>
      <c r="P72" s="10"/>
      <c r="Q72" s="12"/>
      <c r="R72" s="13"/>
    </row>
    <row r="73" spans="1:25" hidden="1" x14ac:dyDescent="0.25">
      <c r="A73" s="3"/>
      <c r="B73" s="9"/>
      <c r="C73" s="6"/>
      <c r="D73" s="10"/>
      <c r="E73" s="37"/>
      <c r="F73" s="37"/>
      <c r="G73" s="37"/>
      <c r="H73" s="37"/>
      <c r="I73" s="37"/>
      <c r="J73" s="4"/>
      <c r="K73" s="7"/>
      <c r="L73" s="7"/>
      <c r="M73" s="7"/>
      <c r="N73" s="7"/>
      <c r="O73" s="7"/>
      <c r="P73" s="8"/>
      <c r="Q73" s="8"/>
      <c r="R73" s="13"/>
    </row>
    <row r="74" spans="1:25" hidden="1" x14ac:dyDescent="0.25">
      <c r="A74" s="3"/>
      <c r="B74" s="9"/>
      <c r="C74" s="6"/>
      <c r="D74" s="4"/>
      <c r="E74" s="37"/>
      <c r="F74" s="37"/>
      <c r="G74" s="37"/>
      <c r="H74" s="37"/>
      <c r="I74" s="37"/>
      <c r="J74" s="38"/>
      <c r="K74" s="7"/>
      <c r="L74" s="7"/>
      <c r="M74" s="7"/>
      <c r="N74" s="7"/>
      <c r="O74" s="7"/>
      <c r="P74" s="8"/>
      <c r="Q74" s="8"/>
      <c r="R74" s="13"/>
    </row>
    <row r="75" spans="1:25" hidden="1" x14ac:dyDescent="0.25">
      <c r="A75" s="3"/>
      <c r="B75" s="9"/>
      <c r="C75" s="6"/>
      <c r="D75" s="4"/>
      <c r="E75" s="40"/>
      <c r="F75" s="37"/>
      <c r="G75" s="37"/>
      <c r="H75" s="37"/>
      <c r="I75" s="37"/>
      <c r="J75" s="39"/>
      <c r="K75" s="7"/>
      <c r="L75" s="7"/>
      <c r="M75" s="7"/>
      <c r="N75" s="7"/>
      <c r="O75" s="7"/>
      <c r="P75" s="8"/>
      <c r="Q75" s="8"/>
      <c r="R75" s="13"/>
    </row>
    <row r="76" spans="1:25" hidden="1" x14ac:dyDescent="0.25">
      <c r="A76" s="3"/>
      <c r="B76" s="9"/>
      <c r="C76" s="6"/>
      <c r="D76" s="10"/>
      <c r="E76" s="37"/>
      <c r="F76" s="37"/>
      <c r="G76" s="37"/>
      <c r="H76" s="37"/>
      <c r="I76" s="37"/>
      <c r="J76" s="39"/>
      <c r="K76" s="7"/>
      <c r="L76" s="7"/>
      <c r="M76" s="7"/>
      <c r="N76" s="7"/>
      <c r="O76" s="7"/>
      <c r="P76" s="8"/>
      <c r="Q76" s="8"/>
      <c r="R76" s="13"/>
      <c r="S76" s="3"/>
      <c r="T76" s="3"/>
      <c r="U76" s="3"/>
      <c r="V76" s="3"/>
      <c r="W76" s="3"/>
      <c r="X76" s="3"/>
      <c r="Y76" s="3"/>
    </row>
    <row r="77" spans="1:25" hidden="1" x14ac:dyDescent="0.25">
      <c r="A77" s="3"/>
      <c r="B77" s="9"/>
      <c r="C77" s="6"/>
      <c r="D77" s="4"/>
      <c r="E77" s="37"/>
      <c r="F77" s="37"/>
      <c r="G77" s="37"/>
      <c r="H77" s="37"/>
      <c r="I77" s="37"/>
      <c r="J77" s="39"/>
      <c r="K77" s="7"/>
      <c r="L77" s="7"/>
      <c r="M77" s="7"/>
      <c r="N77" s="7"/>
      <c r="O77" s="7"/>
      <c r="P77" s="8"/>
      <c r="Q77" s="8"/>
      <c r="R77" s="13"/>
    </row>
    <row r="78" spans="1:25" hidden="1" x14ac:dyDescent="0.25">
      <c r="A78" s="3"/>
      <c r="B78" s="9"/>
      <c r="C78" s="6"/>
      <c r="D78" s="4"/>
      <c r="E78" s="6"/>
      <c r="F78" s="37"/>
      <c r="G78" s="6"/>
      <c r="H78" s="37"/>
      <c r="I78" s="37"/>
      <c r="J78" s="4"/>
      <c r="K78" s="7"/>
      <c r="L78" s="7"/>
      <c r="M78" s="7"/>
      <c r="N78" s="7"/>
      <c r="O78" s="7"/>
      <c r="P78" s="8"/>
      <c r="Q78" s="8"/>
      <c r="R78" s="13"/>
    </row>
    <row r="79" spans="1:25" hidden="1" x14ac:dyDescent="0.25">
      <c r="A79" s="3"/>
      <c r="B79" s="9"/>
      <c r="C79" s="6"/>
      <c r="D79" s="4"/>
      <c r="E79" s="37"/>
      <c r="F79" s="37"/>
      <c r="G79" s="37"/>
      <c r="H79" s="37"/>
      <c r="I79" s="37"/>
      <c r="J79" s="39"/>
      <c r="K79" s="7"/>
      <c r="L79" s="7"/>
      <c r="M79" s="7"/>
      <c r="N79" s="7"/>
      <c r="O79" s="7"/>
      <c r="P79" s="8"/>
      <c r="Q79" s="8"/>
      <c r="R79" s="13"/>
    </row>
    <row r="80" spans="1:25" hidden="1" x14ac:dyDescent="0.25">
      <c r="A80" s="3"/>
      <c r="B80" s="9"/>
      <c r="C80" s="6"/>
      <c r="D80" s="4"/>
      <c r="E80" s="37"/>
      <c r="F80" s="37"/>
      <c r="G80" s="37"/>
      <c r="H80" s="37"/>
      <c r="I80" s="37"/>
      <c r="J80" s="39"/>
      <c r="K80" s="7"/>
      <c r="L80" s="7"/>
      <c r="M80" s="7"/>
      <c r="N80" s="7"/>
      <c r="O80" s="7"/>
      <c r="P80" s="8"/>
      <c r="Q80" s="8"/>
      <c r="R80" s="13"/>
    </row>
    <row r="81" spans="1:18" hidden="1" x14ac:dyDescent="0.25">
      <c r="A81" s="3"/>
      <c r="B81" s="9"/>
      <c r="C81" s="6"/>
      <c r="D81" s="4"/>
      <c r="E81" s="37"/>
      <c r="F81" s="37"/>
      <c r="G81" s="37"/>
      <c r="H81" s="37"/>
      <c r="I81" s="37"/>
      <c r="J81" s="39"/>
      <c r="K81" s="7"/>
      <c r="L81" s="7"/>
      <c r="M81" s="7"/>
      <c r="N81" s="7"/>
      <c r="O81" s="7"/>
      <c r="P81" s="8"/>
      <c r="Q81" s="8"/>
      <c r="R81" s="13"/>
    </row>
    <row r="82" spans="1:18" hidden="1" x14ac:dyDescent="0.25">
      <c r="A82" s="3"/>
      <c r="B82" s="9"/>
      <c r="C82" s="6"/>
      <c r="D82" s="4"/>
      <c r="E82" s="42"/>
      <c r="F82" s="37"/>
      <c r="G82" s="37"/>
      <c r="H82" s="37"/>
      <c r="I82" s="40"/>
      <c r="J82" s="39"/>
      <c r="K82" s="7"/>
      <c r="L82" s="7"/>
      <c r="M82" s="7"/>
      <c r="N82" s="7"/>
      <c r="O82" s="7"/>
      <c r="P82" s="8"/>
      <c r="Q82" s="8"/>
      <c r="R82" s="13"/>
    </row>
    <row r="83" spans="1:18" hidden="1" x14ac:dyDescent="0.25">
      <c r="A83" s="3"/>
      <c r="B83" s="9"/>
      <c r="C83" s="6"/>
      <c r="D83" s="4"/>
      <c r="E83" s="34"/>
      <c r="F83" s="37"/>
      <c r="G83" s="37"/>
      <c r="H83" s="37"/>
      <c r="I83" s="37"/>
      <c r="J83" s="4"/>
      <c r="K83" s="7"/>
      <c r="L83" s="7"/>
      <c r="M83" s="7"/>
      <c r="N83" s="7"/>
      <c r="O83" s="7"/>
      <c r="P83" s="8"/>
      <c r="Q83" s="8"/>
      <c r="R83" s="13"/>
    </row>
    <row r="84" spans="1:18" hidden="1" x14ac:dyDescent="0.25">
      <c r="A84" s="3"/>
      <c r="B84" s="9"/>
      <c r="C84" s="6"/>
      <c r="D84" s="4"/>
      <c r="E84" s="3"/>
      <c r="F84" s="37"/>
      <c r="H84" s="37"/>
      <c r="I84" s="6"/>
      <c r="J84" s="4"/>
      <c r="K84" s="7"/>
      <c r="L84" s="7"/>
      <c r="M84" s="7"/>
      <c r="N84" s="7"/>
      <c r="O84" s="7"/>
      <c r="P84" s="8"/>
      <c r="Q84" s="8"/>
      <c r="R84" s="13"/>
    </row>
    <row r="85" spans="1:18" hidden="1" x14ac:dyDescent="0.25">
      <c r="A85" s="3"/>
      <c r="B85" s="9"/>
      <c r="C85" s="6"/>
      <c r="D85" s="4"/>
      <c r="E85" s="37"/>
      <c r="F85" s="37"/>
      <c r="G85" s="37"/>
      <c r="H85" s="37"/>
      <c r="I85" s="37"/>
      <c r="J85" s="39"/>
      <c r="K85" s="7"/>
      <c r="L85" s="7"/>
      <c r="M85" s="7"/>
      <c r="N85" s="7"/>
      <c r="O85" s="7"/>
      <c r="P85" s="8"/>
      <c r="Q85" s="8"/>
      <c r="R85" s="13"/>
    </row>
    <row r="86" spans="1:18" hidden="1" x14ac:dyDescent="0.25">
      <c r="A86" s="3"/>
      <c r="B86" s="9"/>
      <c r="C86" s="6"/>
      <c r="D86" s="4"/>
      <c r="F86" s="6"/>
      <c r="G86" s="6"/>
      <c r="H86" s="6"/>
      <c r="J86" s="4"/>
      <c r="K86" s="7"/>
      <c r="L86" s="7"/>
      <c r="M86" s="7"/>
      <c r="N86" s="7"/>
      <c r="O86" s="7"/>
      <c r="P86" s="8"/>
      <c r="Q86" s="8"/>
      <c r="R86" s="13"/>
    </row>
    <row r="87" spans="1:18" hidden="1" x14ac:dyDescent="0.25">
      <c r="A87" s="3"/>
      <c r="B87" s="9"/>
      <c r="C87" s="6"/>
      <c r="D87" s="4"/>
      <c r="E87" s="37"/>
      <c r="F87" s="37"/>
      <c r="G87" s="37"/>
      <c r="H87" s="37"/>
      <c r="I87" s="37"/>
      <c r="J87" s="4"/>
      <c r="K87" s="7"/>
      <c r="L87" s="7"/>
      <c r="M87" s="7"/>
      <c r="N87" s="7"/>
      <c r="O87" s="7"/>
      <c r="P87" s="4"/>
      <c r="Q87" s="8"/>
      <c r="R87" s="13"/>
    </row>
    <row r="88" spans="1:18" hidden="1" x14ac:dyDescent="0.25">
      <c r="A88" s="3"/>
      <c r="B88" s="9"/>
      <c r="C88" s="6"/>
      <c r="D88" s="4"/>
      <c r="E88" s="37"/>
      <c r="F88" s="37"/>
      <c r="G88" s="40"/>
      <c r="H88" s="37"/>
      <c r="I88" s="37"/>
      <c r="J88" s="39"/>
      <c r="K88" s="7"/>
      <c r="L88" s="7"/>
      <c r="M88" s="11"/>
      <c r="N88" s="7"/>
      <c r="O88" s="7"/>
      <c r="P88" s="10"/>
      <c r="Q88" s="8"/>
      <c r="R88" s="13"/>
    </row>
    <row r="89" spans="1:18" hidden="1" x14ac:dyDescent="0.25">
      <c r="A89" s="3"/>
      <c r="B89" s="9"/>
      <c r="C89" s="6"/>
      <c r="D89" s="4"/>
      <c r="E89" s="37"/>
      <c r="F89" s="37"/>
      <c r="G89" s="37"/>
      <c r="H89" s="37"/>
      <c r="I89" s="37"/>
      <c r="J89" s="39"/>
      <c r="K89" s="7"/>
      <c r="L89" s="7"/>
      <c r="M89" s="11"/>
      <c r="N89" s="7"/>
      <c r="O89" s="7"/>
      <c r="P89" s="10"/>
      <c r="Q89" s="8"/>
      <c r="R89" s="13"/>
    </row>
    <row r="90" spans="1:18" hidden="1" x14ac:dyDescent="0.25">
      <c r="A90" s="3"/>
      <c r="B90" s="9"/>
      <c r="C90" s="6"/>
      <c r="D90" s="4"/>
      <c r="E90" s="37"/>
      <c r="F90" s="37"/>
      <c r="G90" s="37"/>
      <c r="H90" s="37"/>
      <c r="I90" s="37"/>
      <c r="J90" s="39"/>
      <c r="K90" s="7"/>
      <c r="L90" s="7"/>
      <c r="M90" s="7"/>
      <c r="N90" s="7"/>
      <c r="O90" s="7"/>
      <c r="P90" s="8"/>
      <c r="Q90" s="8"/>
      <c r="R90" s="13"/>
    </row>
    <row r="91" spans="1:18" hidden="1" x14ac:dyDescent="0.25">
      <c r="A91" s="3"/>
      <c r="B91" s="9"/>
      <c r="C91" s="6"/>
      <c r="D91" s="4"/>
      <c r="E91" s="37"/>
      <c r="F91" s="37"/>
      <c r="H91" s="37"/>
      <c r="I91" s="37"/>
      <c r="J91" s="4"/>
      <c r="K91" s="7"/>
      <c r="L91" s="7"/>
      <c r="M91" s="7"/>
      <c r="N91" s="7"/>
      <c r="O91" s="7"/>
      <c r="P91" s="8"/>
      <c r="Q91" s="8"/>
      <c r="R91" s="13"/>
    </row>
    <row r="92" spans="1:18" hidden="1" x14ac:dyDescent="0.25">
      <c r="A92" s="3"/>
      <c r="B92" s="9"/>
      <c r="C92" s="6"/>
      <c r="D92" s="4"/>
      <c r="E92" s="6"/>
      <c r="F92" s="37"/>
      <c r="G92" s="37"/>
      <c r="H92" s="37"/>
      <c r="I92" s="37"/>
      <c r="J92" s="4"/>
      <c r="K92" s="7"/>
      <c r="L92" s="7"/>
      <c r="M92" s="7"/>
      <c r="N92" s="7"/>
      <c r="O92" s="7"/>
      <c r="P92" s="4"/>
      <c r="Q92" s="8"/>
      <c r="R92" s="13"/>
    </row>
    <row r="93" spans="1:18" hidden="1" x14ac:dyDescent="0.25">
      <c r="A93" s="3"/>
      <c r="B93" s="9"/>
      <c r="C93" s="6"/>
      <c r="D93" s="10"/>
      <c r="E93" s="37"/>
      <c r="F93" s="37"/>
      <c r="G93" s="37"/>
      <c r="H93" s="37"/>
      <c r="I93" s="37"/>
      <c r="J93" s="39"/>
      <c r="K93" s="7"/>
      <c r="L93" s="11"/>
      <c r="M93" s="11"/>
      <c r="N93" s="11"/>
      <c r="O93" s="11"/>
      <c r="P93" s="10"/>
      <c r="Q93" s="12"/>
      <c r="R93" s="13"/>
    </row>
    <row r="94" spans="1:18" hidden="1" x14ac:dyDescent="0.25">
      <c r="A94" s="3"/>
      <c r="B94" s="9"/>
      <c r="C94" s="6"/>
      <c r="D94" s="4"/>
      <c r="E94" s="37"/>
      <c r="F94" s="37"/>
      <c r="G94" s="37"/>
      <c r="H94" s="37"/>
      <c r="I94" s="37"/>
      <c r="J94" s="32"/>
      <c r="K94" s="7"/>
      <c r="L94" s="7"/>
      <c r="M94" s="7"/>
      <c r="N94" s="7"/>
      <c r="O94" s="7"/>
      <c r="P94" s="8"/>
      <c r="Q94" s="8"/>
      <c r="R94" s="13"/>
    </row>
    <row r="95" spans="1:18" hidden="1" x14ac:dyDescent="0.25">
      <c r="A95" s="3"/>
      <c r="B95" s="9"/>
      <c r="C95" s="6"/>
      <c r="D95" s="4"/>
      <c r="E95" s="37"/>
      <c r="F95" s="37"/>
      <c r="G95" s="37"/>
      <c r="H95" s="37"/>
      <c r="I95" s="37"/>
      <c r="J95" s="39"/>
      <c r="K95" s="7"/>
      <c r="L95" s="7"/>
      <c r="M95" s="7"/>
      <c r="N95" s="7"/>
      <c r="O95" s="7"/>
      <c r="P95" s="4"/>
      <c r="Q95" s="8"/>
      <c r="R95" s="13"/>
    </row>
    <row r="96" spans="1:18" hidden="1" x14ac:dyDescent="0.25">
      <c r="A96" s="3"/>
      <c r="B96" s="9"/>
      <c r="C96" s="6"/>
      <c r="D96" s="4"/>
      <c r="E96" s="37"/>
      <c r="F96" s="37"/>
      <c r="G96" s="37"/>
      <c r="H96" s="37"/>
      <c r="I96" s="37"/>
      <c r="J96" s="39"/>
      <c r="K96" s="7"/>
      <c r="L96" s="7"/>
      <c r="M96" s="7"/>
      <c r="N96" s="7"/>
      <c r="O96" s="7"/>
      <c r="P96" s="8"/>
      <c r="Q96" s="8"/>
      <c r="R96" s="13"/>
    </row>
    <row r="97" spans="1:24" hidden="1" x14ac:dyDescent="0.25">
      <c r="A97" s="3"/>
      <c r="B97" s="9"/>
      <c r="C97" s="6"/>
      <c r="D97" s="4"/>
      <c r="E97" s="37"/>
      <c r="F97" s="37"/>
      <c r="G97" s="37"/>
      <c r="H97" s="37"/>
      <c r="I97" s="37"/>
      <c r="J97" s="39"/>
      <c r="K97" s="7"/>
      <c r="L97" s="7"/>
      <c r="M97" s="7"/>
      <c r="N97" s="7"/>
      <c r="O97" s="7"/>
      <c r="P97" s="8"/>
      <c r="Q97" s="8"/>
      <c r="R97" s="13"/>
    </row>
    <row r="98" spans="1:24" hidden="1" x14ac:dyDescent="0.25">
      <c r="A98" s="3"/>
      <c r="B98" s="9"/>
      <c r="C98" s="6"/>
      <c r="D98" s="10"/>
      <c r="E98" s="37"/>
      <c r="F98" s="37"/>
      <c r="G98" s="37"/>
      <c r="H98" s="37"/>
      <c r="I98" s="37"/>
      <c r="J98" s="32"/>
      <c r="K98" s="7"/>
      <c r="L98" s="7"/>
      <c r="M98" s="11"/>
      <c r="N98" s="7"/>
      <c r="O98" s="11"/>
      <c r="P98" s="10"/>
      <c r="Q98" s="12"/>
      <c r="R98" s="13"/>
    </row>
    <row r="99" spans="1:24" hidden="1" x14ac:dyDescent="0.25">
      <c r="A99" s="3"/>
      <c r="B99" s="9"/>
      <c r="C99" s="6"/>
      <c r="D99" s="4"/>
      <c r="E99" s="37"/>
      <c r="F99" s="37"/>
      <c r="G99" s="37"/>
      <c r="H99" s="37"/>
      <c r="I99" s="37"/>
      <c r="J99" s="10"/>
      <c r="K99" s="7"/>
      <c r="L99" s="7"/>
      <c r="M99" s="7"/>
      <c r="N99" s="7"/>
      <c r="O99" s="7"/>
      <c r="P99" s="8"/>
      <c r="Q99" s="8"/>
      <c r="R99" s="13"/>
    </row>
    <row r="100" spans="1:24" hidden="1" x14ac:dyDescent="0.25">
      <c r="A100" s="3"/>
      <c r="B100" s="9"/>
      <c r="C100" s="6"/>
      <c r="D100" s="4"/>
      <c r="E100" s="6"/>
      <c r="F100" s="37"/>
      <c r="G100" s="37"/>
      <c r="H100" s="37"/>
      <c r="I100" s="6"/>
      <c r="J100" s="10"/>
      <c r="K100" s="7"/>
      <c r="L100" s="7"/>
      <c r="M100" s="7"/>
      <c r="N100" s="7"/>
      <c r="O100" s="7"/>
      <c r="P100" s="8"/>
      <c r="Q100" s="8"/>
      <c r="R100" s="13"/>
    </row>
    <row r="101" spans="1:24" hidden="1" x14ac:dyDescent="0.25">
      <c r="A101" s="3"/>
      <c r="B101" s="9"/>
      <c r="C101" s="6"/>
      <c r="D101" s="4"/>
      <c r="E101" s="37"/>
      <c r="F101" s="37"/>
      <c r="G101" s="37"/>
      <c r="H101" s="37"/>
      <c r="I101" s="37"/>
      <c r="J101" s="32"/>
      <c r="K101" s="7"/>
      <c r="L101" s="7"/>
      <c r="M101" s="7"/>
      <c r="N101" s="7"/>
      <c r="O101" s="7"/>
      <c r="P101" s="8"/>
      <c r="Q101" s="8"/>
      <c r="R101" s="13"/>
    </row>
    <row r="102" spans="1:24" hidden="1" x14ac:dyDescent="0.25">
      <c r="A102" s="3"/>
      <c r="B102" s="9"/>
      <c r="C102" s="6"/>
      <c r="D102" s="4"/>
      <c r="E102" s="40"/>
      <c r="F102" s="37"/>
      <c r="G102" s="37"/>
      <c r="H102" s="37"/>
      <c r="I102" s="37"/>
      <c r="J102" s="39"/>
      <c r="K102" s="7"/>
      <c r="L102" s="7"/>
      <c r="M102" s="7"/>
      <c r="N102" s="7"/>
      <c r="O102" s="7"/>
      <c r="P102" s="8"/>
      <c r="Q102" s="8"/>
      <c r="R102" s="13"/>
    </row>
    <row r="103" spans="1:24" hidden="1" x14ac:dyDescent="0.25">
      <c r="A103" s="3"/>
      <c r="B103" s="9"/>
      <c r="C103" s="6"/>
      <c r="D103" s="4"/>
      <c r="E103" s="40"/>
      <c r="F103" s="37"/>
      <c r="G103" s="37"/>
      <c r="H103" s="37"/>
      <c r="I103" s="37"/>
      <c r="J103" s="39"/>
      <c r="K103" s="7"/>
      <c r="L103" s="7"/>
      <c r="M103" s="7"/>
      <c r="N103" s="7"/>
      <c r="O103" s="7"/>
      <c r="P103" s="4"/>
      <c r="Q103" s="8"/>
      <c r="R103" s="13"/>
    </row>
    <row r="104" spans="1:24" hidden="1" x14ac:dyDescent="0.25">
      <c r="A104" s="3"/>
      <c r="B104" s="9"/>
      <c r="C104" s="6"/>
      <c r="D104" s="4"/>
      <c r="F104" s="37"/>
      <c r="I104" s="37"/>
      <c r="J104" s="4"/>
      <c r="K104" s="7"/>
      <c r="L104" s="7"/>
      <c r="M104" s="7"/>
      <c r="N104" s="7"/>
      <c r="O104" s="7"/>
      <c r="P104" s="8"/>
      <c r="Q104" s="8"/>
      <c r="R104" s="13"/>
    </row>
    <row r="105" spans="1:24" hidden="1" x14ac:dyDescent="0.25">
      <c r="A105" s="3"/>
      <c r="B105" s="9"/>
      <c r="C105" s="6"/>
      <c r="D105" s="10"/>
      <c r="E105" s="37"/>
      <c r="F105" s="37"/>
      <c r="G105" s="37"/>
      <c r="H105" s="37"/>
      <c r="I105" s="37"/>
      <c r="J105" s="39"/>
      <c r="K105" s="7"/>
      <c r="L105" s="7"/>
      <c r="M105" s="11"/>
      <c r="N105" s="7"/>
      <c r="O105" s="11"/>
      <c r="P105" s="10"/>
      <c r="Q105" s="12"/>
      <c r="R105" s="13"/>
    </row>
    <row r="106" spans="1:24" hidden="1" x14ac:dyDescent="0.25">
      <c r="A106" s="3"/>
      <c r="B106" s="9"/>
      <c r="C106" s="6"/>
      <c r="D106" s="4"/>
      <c r="F106" s="37"/>
      <c r="G106" s="6"/>
      <c r="H106" s="6"/>
      <c r="I106" s="6"/>
      <c r="J106" s="4"/>
      <c r="K106" s="7"/>
      <c r="L106" s="7"/>
      <c r="M106" s="7"/>
      <c r="N106" s="7"/>
      <c r="O106" s="7"/>
      <c r="P106" s="8"/>
      <c r="Q106" s="8"/>
      <c r="R106" s="13"/>
    </row>
    <row r="107" spans="1:24" hidden="1" x14ac:dyDescent="0.25">
      <c r="A107" s="3"/>
      <c r="B107" s="9"/>
      <c r="C107" s="6"/>
      <c r="D107" s="10"/>
      <c r="F107" s="37"/>
      <c r="H107" s="6"/>
      <c r="I107" s="6"/>
      <c r="J107" s="4"/>
      <c r="K107" s="7"/>
      <c r="L107" s="7"/>
      <c r="M107" s="11"/>
      <c r="N107" s="7"/>
      <c r="O107" s="11"/>
      <c r="P107" s="10"/>
      <c r="Q107" s="12"/>
      <c r="R107" s="13"/>
    </row>
    <row r="108" spans="1:24" hidden="1" x14ac:dyDescent="0.25">
      <c r="A108" s="3"/>
      <c r="B108" s="9"/>
      <c r="C108" s="6"/>
      <c r="D108" s="4"/>
      <c r="E108" s="37"/>
      <c r="F108" s="37"/>
      <c r="G108" s="37"/>
      <c r="H108" s="37"/>
      <c r="I108" s="37"/>
      <c r="J108" s="39"/>
      <c r="K108" s="7"/>
      <c r="L108" s="7"/>
      <c r="M108" s="7"/>
      <c r="N108" s="7"/>
      <c r="O108" s="7"/>
      <c r="P108" s="8"/>
      <c r="Q108" s="8"/>
      <c r="R108" s="13"/>
      <c r="S108" s="30"/>
      <c r="V108" s="30"/>
      <c r="X108" s="30"/>
    </row>
    <row r="109" spans="1:24" hidden="1" x14ac:dyDescent="0.25">
      <c r="A109" s="3"/>
      <c r="B109" s="9"/>
      <c r="C109" s="6"/>
      <c r="D109" s="10"/>
      <c r="E109" s="37"/>
      <c r="F109" s="37"/>
      <c r="G109" s="37"/>
      <c r="H109" s="37"/>
      <c r="I109" s="37"/>
      <c r="J109" s="39"/>
      <c r="K109" s="7"/>
      <c r="L109" s="7"/>
      <c r="M109" s="11"/>
      <c r="N109" s="7"/>
      <c r="O109" s="11"/>
      <c r="P109" s="10"/>
      <c r="Q109" s="12"/>
      <c r="R109" s="13"/>
    </row>
    <row r="110" spans="1:24" hidden="1" x14ac:dyDescent="0.25">
      <c r="A110" s="3"/>
      <c r="B110" s="9"/>
      <c r="C110" s="6"/>
      <c r="D110" s="10"/>
      <c r="E110" s="6"/>
      <c r="F110" s="37"/>
      <c r="G110" s="37"/>
      <c r="H110" s="37"/>
      <c r="I110" s="37"/>
      <c r="J110" s="10"/>
      <c r="K110" s="7"/>
      <c r="L110" s="7"/>
      <c r="M110" s="7"/>
      <c r="N110" s="7"/>
      <c r="O110" s="7"/>
      <c r="P110" s="8"/>
      <c r="Q110" s="8"/>
      <c r="R110" s="13"/>
    </row>
    <row r="111" spans="1:24" hidden="1" x14ac:dyDescent="0.25">
      <c r="A111" s="3"/>
      <c r="B111" s="9"/>
      <c r="C111" s="6"/>
      <c r="D111" s="4"/>
      <c r="E111" s="40"/>
      <c r="F111" s="37"/>
      <c r="G111" s="37"/>
      <c r="H111" s="37"/>
      <c r="I111" s="37"/>
      <c r="J111" s="39"/>
      <c r="K111" s="7"/>
      <c r="L111" s="7"/>
      <c r="M111" s="7"/>
      <c r="N111" s="7"/>
      <c r="O111" s="7"/>
      <c r="P111" s="8"/>
      <c r="Q111" s="8"/>
      <c r="R111" s="13"/>
    </row>
    <row r="112" spans="1:24" hidden="1" x14ac:dyDescent="0.25">
      <c r="A112" s="3"/>
      <c r="B112" s="9"/>
      <c r="C112" s="6"/>
      <c r="D112" s="10"/>
      <c r="E112" s="37"/>
      <c r="F112" s="37"/>
      <c r="G112" s="37"/>
      <c r="H112" s="37"/>
      <c r="I112" s="37"/>
      <c r="J112" s="39"/>
      <c r="K112" s="7"/>
      <c r="L112" s="7"/>
      <c r="M112" s="7"/>
      <c r="N112" s="7"/>
      <c r="O112" s="7"/>
      <c r="P112" s="8"/>
      <c r="Q112" s="8"/>
      <c r="R112" s="13"/>
    </row>
    <row r="113" spans="1:25" hidden="1" x14ac:dyDescent="0.25">
      <c r="A113" s="3"/>
      <c r="B113" s="9"/>
      <c r="C113" s="6"/>
      <c r="D113" s="4"/>
      <c r="E113" s="37"/>
      <c r="F113" s="37"/>
      <c r="G113" s="37"/>
      <c r="H113" s="37"/>
      <c r="I113" s="37"/>
      <c r="J113" s="39"/>
      <c r="K113" s="7"/>
      <c r="L113" s="7"/>
      <c r="M113" s="7"/>
      <c r="N113" s="7"/>
      <c r="O113" s="7"/>
      <c r="P113" s="4"/>
      <c r="Q113" s="8"/>
      <c r="R113" s="13"/>
    </row>
    <row r="114" spans="1:25" hidden="1" x14ac:dyDescent="0.25">
      <c r="A114" s="3"/>
      <c r="B114" s="2"/>
      <c r="C114" s="6"/>
      <c r="D114" s="4"/>
      <c r="E114" s="6"/>
      <c r="F114" s="6"/>
      <c r="G114" s="6"/>
      <c r="H114" s="37"/>
      <c r="I114" s="37"/>
      <c r="J114" s="4"/>
      <c r="K114" s="7"/>
      <c r="L114" s="7"/>
      <c r="M114" s="7"/>
      <c r="N114" s="7"/>
      <c r="O114" s="7"/>
      <c r="P114" s="8"/>
      <c r="Q114" s="8"/>
      <c r="R114" s="13"/>
    </row>
    <row r="115" spans="1:25" hidden="1" x14ac:dyDescent="0.25">
      <c r="A115" s="3"/>
      <c r="B115" s="9"/>
      <c r="C115" s="6"/>
      <c r="D115" s="4"/>
      <c r="F115" s="37"/>
      <c r="H115" s="37"/>
      <c r="I115" s="37"/>
      <c r="J115" s="4"/>
      <c r="K115" s="7"/>
      <c r="L115" s="7"/>
      <c r="M115" s="11"/>
      <c r="N115" s="7"/>
      <c r="O115" s="7"/>
      <c r="P115" s="4"/>
      <c r="Q115" s="8"/>
      <c r="R115" s="13"/>
    </row>
    <row r="116" spans="1:25" hidden="1" x14ac:dyDescent="0.25">
      <c r="A116" s="3"/>
      <c r="B116" s="9"/>
      <c r="C116" s="6"/>
      <c r="D116" s="10"/>
      <c r="E116" s="37"/>
      <c r="F116" s="37"/>
      <c r="G116" s="37"/>
      <c r="H116" s="37"/>
      <c r="I116" s="37"/>
      <c r="J116" s="39"/>
      <c r="K116" s="7"/>
      <c r="L116" s="7"/>
      <c r="M116" s="7"/>
      <c r="N116" s="7"/>
      <c r="O116" s="7"/>
      <c r="P116" s="8"/>
      <c r="Q116" s="8"/>
      <c r="R116" s="13"/>
    </row>
    <row r="117" spans="1:25" hidden="1" x14ac:dyDescent="0.25">
      <c r="A117" s="3"/>
      <c r="B117" s="9"/>
      <c r="C117" s="6"/>
      <c r="D117" s="10"/>
      <c r="E117" s="42"/>
      <c r="F117" s="37"/>
      <c r="G117" s="37"/>
      <c r="H117" s="37"/>
      <c r="I117" s="37"/>
      <c r="J117" s="39"/>
      <c r="K117" s="7"/>
      <c r="L117" s="7"/>
      <c r="M117" s="11"/>
      <c r="N117" s="7"/>
      <c r="O117" s="7"/>
      <c r="P117" s="10"/>
      <c r="Q117" s="12"/>
      <c r="R117" s="13"/>
    </row>
    <row r="118" spans="1:25" hidden="1" x14ac:dyDescent="0.25">
      <c r="A118" s="3"/>
      <c r="B118" s="9"/>
      <c r="C118" s="6"/>
      <c r="D118" s="4"/>
      <c r="E118" s="34"/>
      <c r="F118" s="37"/>
      <c r="G118" s="37"/>
      <c r="H118" s="37"/>
      <c r="I118" s="37"/>
      <c r="J118" s="32"/>
      <c r="K118" s="7"/>
      <c r="L118" s="7"/>
      <c r="M118" s="7"/>
      <c r="N118" s="7"/>
      <c r="O118" s="7"/>
      <c r="P118" s="4"/>
      <c r="Q118" s="8"/>
      <c r="R118" s="13"/>
    </row>
    <row r="119" spans="1:25" hidden="1" x14ac:dyDescent="0.25">
      <c r="A119" s="3"/>
      <c r="B119" s="9"/>
      <c r="C119" s="6"/>
      <c r="D119" s="4"/>
      <c r="E119" s="42"/>
      <c r="F119" s="37"/>
      <c r="G119" s="40"/>
      <c r="H119" s="37"/>
      <c r="I119" s="37"/>
      <c r="J119" s="39"/>
      <c r="K119" s="7"/>
      <c r="L119" s="7"/>
      <c r="M119" s="7"/>
      <c r="N119" s="7"/>
      <c r="O119" s="7"/>
      <c r="P119" s="8"/>
      <c r="Q119" s="8"/>
      <c r="R119" s="13"/>
    </row>
    <row r="120" spans="1:25" hidden="1" x14ac:dyDescent="0.25">
      <c r="A120" s="3"/>
      <c r="B120" s="9"/>
      <c r="C120" s="6"/>
      <c r="D120" s="10"/>
      <c r="E120" s="6"/>
      <c r="F120" s="37"/>
      <c r="G120" s="37"/>
      <c r="H120" s="37"/>
      <c r="I120" s="37"/>
      <c r="J120" s="32"/>
      <c r="K120" s="7"/>
      <c r="L120" s="7"/>
      <c r="M120" s="11"/>
      <c r="N120" s="7"/>
      <c r="O120" s="11"/>
      <c r="P120" s="10"/>
      <c r="Q120" s="12"/>
      <c r="R120" s="13"/>
    </row>
    <row r="121" spans="1:25" hidden="1" x14ac:dyDescent="0.25">
      <c r="A121" s="3"/>
      <c r="B121" s="9"/>
      <c r="C121" s="6"/>
      <c r="D121" s="10"/>
      <c r="E121" s="37"/>
      <c r="F121" s="37"/>
      <c r="G121" s="37"/>
      <c r="H121" s="37"/>
      <c r="I121" s="37"/>
      <c r="J121" s="39"/>
      <c r="K121" s="7"/>
      <c r="L121" s="7"/>
      <c r="M121" s="7"/>
      <c r="N121" s="7"/>
      <c r="O121" s="7"/>
      <c r="P121" s="8"/>
      <c r="Q121" s="8"/>
      <c r="R121" s="13"/>
    </row>
    <row r="122" spans="1:25" hidden="1" x14ac:dyDescent="0.25">
      <c r="A122" s="3"/>
      <c r="B122" s="9"/>
      <c r="C122" s="6"/>
      <c r="D122" s="4"/>
      <c r="E122" s="6"/>
      <c r="F122" s="37"/>
      <c r="G122" s="37"/>
      <c r="H122" s="37"/>
      <c r="I122" s="37"/>
      <c r="J122" s="32"/>
      <c r="K122" s="7"/>
      <c r="L122" s="7"/>
      <c r="M122" s="7"/>
      <c r="N122" s="7"/>
      <c r="O122" s="7"/>
      <c r="P122" s="8"/>
      <c r="Q122" s="8"/>
      <c r="R122" s="13"/>
    </row>
    <row r="123" spans="1:25" hidden="1" x14ac:dyDescent="0.25">
      <c r="A123" s="3"/>
      <c r="B123" s="9"/>
      <c r="C123" s="6"/>
      <c r="D123" s="4"/>
      <c r="E123" s="6"/>
      <c r="F123" s="37"/>
      <c r="H123" s="37"/>
      <c r="I123" s="37"/>
      <c r="J123" s="32"/>
      <c r="K123" s="7"/>
      <c r="L123" s="7"/>
      <c r="M123" s="7"/>
      <c r="N123" s="7"/>
      <c r="O123" s="7"/>
      <c r="P123" s="4"/>
      <c r="Q123" s="8"/>
      <c r="R123" s="13"/>
    </row>
    <row r="124" spans="1:25" hidden="1" x14ac:dyDescent="0.25">
      <c r="A124" s="3"/>
      <c r="B124" s="9"/>
      <c r="C124" s="6"/>
      <c r="D124" s="10"/>
      <c r="E124" s="37"/>
      <c r="F124" s="37"/>
      <c r="G124" s="37"/>
      <c r="H124" s="37"/>
      <c r="I124" s="37"/>
      <c r="J124" s="39"/>
      <c r="K124" s="11"/>
      <c r="L124" s="11"/>
      <c r="M124" s="11"/>
      <c r="N124" s="11"/>
      <c r="O124" s="11"/>
      <c r="P124" s="10"/>
      <c r="Q124" s="12"/>
      <c r="R124" s="13"/>
    </row>
    <row r="125" spans="1:25" hidden="1" x14ac:dyDescent="0.25">
      <c r="A125" s="3"/>
      <c r="B125" s="9"/>
      <c r="C125" s="6"/>
      <c r="D125" s="4"/>
      <c r="E125" s="6"/>
      <c r="F125" s="37"/>
      <c r="G125" s="6"/>
      <c r="H125" s="37"/>
      <c r="I125" s="37"/>
      <c r="J125" s="4"/>
      <c r="K125" s="7"/>
      <c r="L125" s="7"/>
      <c r="M125" s="7"/>
      <c r="N125" s="7"/>
      <c r="O125" s="7"/>
      <c r="P125" s="4"/>
      <c r="Q125" s="8"/>
      <c r="R125" s="13"/>
    </row>
    <row r="126" spans="1:25" hidden="1" x14ac:dyDescent="0.25">
      <c r="A126" s="3"/>
      <c r="B126" s="9"/>
      <c r="C126" s="6"/>
      <c r="D126" s="4"/>
      <c r="E126" s="37"/>
      <c r="F126" s="37"/>
      <c r="G126" s="37"/>
      <c r="H126" s="37"/>
      <c r="I126" s="37"/>
      <c r="J126" s="4"/>
      <c r="K126" s="7"/>
      <c r="L126" s="7"/>
      <c r="M126" s="7"/>
      <c r="N126" s="7"/>
      <c r="O126" s="7"/>
      <c r="P126" s="8"/>
      <c r="Q126" s="8"/>
      <c r="R126" s="13"/>
      <c r="T126" s="30"/>
      <c r="W126" s="30"/>
      <c r="Y126" s="30"/>
    </row>
    <row r="127" spans="1:25" hidden="1" x14ac:dyDescent="0.25">
      <c r="A127" s="3"/>
      <c r="B127" s="9"/>
      <c r="C127" s="6"/>
      <c r="D127" s="4"/>
      <c r="E127" s="37"/>
      <c r="F127" s="37"/>
      <c r="G127" s="37"/>
      <c r="H127" s="37"/>
      <c r="I127" s="37"/>
      <c r="J127" s="39"/>
      <c r="K127" s="7"/>
      <c r="L127" s="7"/>
      <c r="M127" s="11"/>
      <c r="N127" s="7"/>
      <c r="O127" s="7"/>
      <c r="P127" s="10"/>
      <c r="Q127" s="8"/>
      <c r="R127" s="13"/>
    </row>
    <row r="128" spans="1:25" hidden="1" x14ac:dyDescent="0.25">
      <c r="A128" s="3"/>
      <c r="B128" s="9"/>
      <c r="C128" s="6"/>
      <c r="D128" s="4"/>
      <c r="E128" s="37"/>
      <c r="F128" s="37"/>
      <c r="G128" s="37"/>
      <c r="H128" s="37"/>
      <c r="I128" s="37"/>
      <c r="J128" s="39"/>
      <c r="K128" s="7"/>
      <c r="L128" s="7"/>
      <c r="M128" s="11"/>
      <c r="N128" s="7"/>
      <c r="O128" s="7"/>
      <c r="P128" s="10"/>
      <c r="Q128" s="12"/>
      <c r="R128" s="13"/>
    </row>
    <row r="129" spans="1:18" hidden="1" x14ac:dyDescent="0.25">
      <c r="A129" s="3"/>
      <c r="B129" s="9"/>
      <c r="C129" s="6"/>
      <c r="D129" s="4"/>
      <c r="E129" s="37"/>
      <c r="F129" s="37"/>
      <c r="G129" s="37"/>
      <c r="H129" s="37"/>
      <c r="I129" s="37"/>
      <c r="J129" s="32"/>
      <c r="K129" s="7"/>
      <c r="L129" s="7"/>
      <c r="M129" s="7"/>
      <c r="N129" s="7"/>
      <c r="O129" s="7"/>
      <c r="P129" s="8"/>
      <c r="Q129" s="8"/>
      <c r="R129" s="13"/>
    </row>
    <row r="130" spans="1:18" hidden="1" x14ac:dyDescent="0.25">
      <c r="A130" s="3"/>
      <c r="B130" s="9"/>
      <c r="C130" s="6"/>
      <c r="D130" s="4"/>
      <c r="E130" s="40"/>
      <c r="F130" s="37"/>
      <c r="G130" s="40"/>
      <c r="H130" s="37"/>
      <c r="I130" s="40"/>
      <c r="J130" s="39"/>
      <c r="K130" s="7"/>
      <c r="L130" s="7"/>
      <c r="M130" s="7"/>
      <c r="N130" s="7"/>
      <c r="O130" s="7"/>
      <c r="P130" s="8"/>
      <c r="Q130" s="8"/>
      <c r="R130" s="13"/>
    </row>
    <row r="131" spans="1:18" hidden="1" x14ac:dyDescent="0.25">
      <c r="A131" s="3"/>
      <c r="B131" s="9"/>
      <c r="C131" s="6"/>
      <c r="D131" s="4"/>
      <c r="E131" s="40"/>
      <c r="F131" s="37"/>
      <c r="G131" s="37"/>
      <c r="H131" s="37"/>
      <c r="I131" s="37"/>
      <c r="J131" s="39"/>
      <c r="K131" s="7"/>
      <c r="L131" s="7"/>
      <c r="M131" s="7"/>
      <c r="N131" s="7"/>
      <c r="O131" s="7"/>
      <c r="P131" s="8"/>
      <c r="Q131" s="8"/>
      <c r="R131" s="13"/>
    </row>
    <row r="132" spans="1:18" hidden="1" x14ac:dyDescent="0.25">
      <c r="A132" s="3"/>
      <c r="B132" s="9"/>
      <c r="C132" s="6"/>
      <c r="D132" s="4"/>
      <c r="E132" s="37"/>
      <c r="F132" s="37"/>
      <c r="G132" s="37"/>
      <c r="H132" s="37"/>
      <c r="I132" s="37"/>
      <c r="J132" s="39"/>
      <c r="K132" s="7"/>
      <c r="L132" s="7"/>
      <c r="M132" s="11"/>
      <c r="N132" s="7"/>
      <c r="O132" s="7"/>
      <c r="P132" s="4"/>
      <c r="Q132" s="8"/>
      <c r="R132" s="13"/>
    </row>
    <row r="133" spans="1:18" hidden="1" x14ac:dyDescent="0.25">
      <c r="A133" s="3"/>
      <c r="B133" s="9"/>
      <c r="C133" s="6"/>
      <c r="D133" s="4"/>
      <c r="E133" s="3"/>
      <c r="F133" s="37"/>
      <c r="G133" s="37"/>
      <c r="H133" s="37"/>
      <c r="I133" s="37"/>
      <c r="J133" s="4"/>
      <c r="K133" s="7"/>
      <c r="L133" s="7"/>
      <c r="M133" s="7"/>
      <c r="N133" s="7"/>
      <c r="O133" s="7"/>
      <c r="P133" s="8"/>
      <c r="Q133" s="8"/>
      <c r="R133" s="13"/>
    </row>
    <row r="134" spans="1:18" hidden="1" x14ac:dyDescent="0.25">
      <c r="A134" s="3"/>
      <c r="B134" s="9"/>
      <c r="C134" s="6"/>
      <c r="D134" s="4"/>
      <c r="E134" s="6"/>
      <c r="F134" s="6"/>
      <c r="G134" s="6"/>
      <c r="H134" s="6"/>
      <c r="I134" s="6"/>
      <c r="J134" s="32"/>
      <c r="K134" s="7"/>
      <c r="L134" s="7"/>
      <c r="M134" s="11"/>
      <c r="N134" s="7"/>
      <c r="O134" s="7"/>
      <c r="P134" s="10"/>
      <c r="Q134" s="8"/>
      <c r="R134" s="13"/>
    </row>
    <row r="135" spans="1:18" hidden="1" x14ac:dyDescent="0.25">
      <c r="A135" s="3"/>
      <c r="B135" s="9"/>
      <c r="C135" s="6"/>
      <c r="D135" s="4"/>
      <c r="E135" s="37"/>
      <c r="F135" s="37"/>
      <c r="G135" s="37"/>
      <c r="H135" s="37"/>
      <c r="I135" s="37"/>
      <c r="J135" s="39"/>
      <c r="K135" s="7"/>
      <c r="L135" s="7"/>
      <c r="M135" s="11"/>
      <c r="N135" s="7"/>
      <c r="O135" s="7"/>
      <c r="P135" s="10"/>
      <c r="Q135" s="12"/>
      <c r="R135" s="13"/>
    </row>
    <row r="136" spans="1:18" hidden="1" x14ac:dyDescent="0.25">
      <c r="A136" s="3"/>
      <c r="B136" s="9"/>
      <c r="C136" s="6"/>
      <c r="D136" s="10"/>
      <c r="E136" s="37"/>
      <c r="F136" s="37"/>
      <c r="G136" s="37"/>
      <c r="H136" s="37"/>
      <c r="I136" s="37"/>
      <c r="J136" s="39"/>
      <c r="K136" s="7"/>
      <c r="L136" s="7"/>
      <c r="M136" s="11"/>
      <c r="N136" s="7"/>
      <c r="O136" s="11"/>
      <c r="P136" s="10"/>
      <c r="Q136" s="12"/>
      <c r="R136" s="13"/>
    </row>
    <row r="137" spans="1:18" hidden="1" x14ac:dyDescent="0.25">
      <c r="A137" s="3"/>
      <c r="B137" s="9"/>
      <c r="C137" s="6"/>
      <c r="D137" s="4"/>
      <c r="E137" s="37"/>
      <c r="F137" s="37"/>
      <c r="G137" s="37"/>
      <c r="H137" s="37"/>
      <c r="I137" s="37"/>
      <c r="J137" s="32"/>
      <c r="K137" s="7"/>
      <c r="L137" s="7"/>
      <c r="M137" s="7"/>
      <c r="N137" s="7"/>
      <c r="O137" s="7"/>
      <c r="P137" s="4"/>
      <c r="Q137" s="8"/>
      <c r="R137" s="13"/>
    </row>
    <row r="138" spans="1:18" hidden="1" x14ac:dyDescent="0.25">
      <c r="A138" s="3"/>
      <c r="B138" s="9"/>
      <c r="C138" s="6"/>
      <c r="D138" s="4"/>
      <c r="E138" s="37"/>
      <c r="F138" s="37"/>
      <c r="G138" s="37"/>
      <c r="H138" s="37"/>
      <c r="I138" s="37"/>
      <c r="J138" s="39"/>
      <c r="K138" s="7"/>
      <c r="L138" s="7"/>
      <c r="M138" s="7"/>
      <c r="N138" s="7"/>
      <c r="O138" s="7"/>
      <c r="P138" s="8"/>
      <c r="Q138" s="8"/>
      <c r="R138" s="13"/>
    </row>
    <row r="139" spans="1:18" hidden="1" x14ac:dyDescent="0.25">
      <c r="A139" s="3"/>
      <c r="B139" s="2"/>
      <c r="C139" s="6"/>
      <c r="D139" s="4"/>
      <c r="E139" s="6"/>
      <c r="F139" s="37"/>
      <c r="G139" s="37"/>
      <c r="H139" s="37"/>
      <c r="I139" s="37"/>
      <c r="J139" s="4"/>
      <c r="K139" s="7"/>
      <c r="L139" s="7"/>
      <c r="M139" s="7"/>
      <c r="N139" s="7"/>
      <c r="O139" s="7"/>
      <c r="P139" s="8"/>
      <c r="Q139" s="8"/>
      <c r="R139" s="13"/>
    </row>
    <row r="140" spans="1:18" hidden="1" x14ac:dyDescent="0.25">
      <c r="A140" s="3"/>
      <c r="B140" s="9"/>
      <c r="C140" s="6"/>
      <c r="D140" s="4"/>
      <c r="E140" s="37"/>
      <c r="F140" s="37"/>
      <c r="G140" s="37"/>
      <c r="H140" s="37"/>
      <c r="I140" s="37"/>
      <c r="J140" s="39"/>
      <c r="K140" s="7"/>
      <c r="L140" s="7"/>
      <c r="M140" s="7"/>
      <c r="N140" s="7"/>
      <c r="O140" s="7"/>
      <c r="P140" s="8"/>
      <c r="Q140" s="8"/>
      <c r="R140" s="13"/>
    </row>
    <row r="141" spans="1:18" hidden="1" x14ac:dyDescent="0.25">
      <c r="A141" s="3"/>
      <c r="B141" s="9"/>
      <c r="C141" s="6"/>
      <c r="D141" s="4"/>
      <c r="E141" s="6"/>
      <c r="F141" s="37"/>
      <c r="G141" s="37"/>
      <c r="H141" s="37"/>
      <c r="I141" s="37"/>
      <c r="J141" s="32"/>
      <c r="K141" s="7"/>
      <c r="L141" s="7"/>
      <c r="M141" s="7"/>
      <c r="N141" s="7"/>
      <c r="O141" s="7"/>
      <c r="P141" s="8"/>
      <c r="Q141" s="8"/>
      <c r="R141" s="13"/>
    </row>
    <row r="142" spans="1:18" hidden="1" x14ac:dyDescent="0.25">
      <c r="A142" s="3"/>
      <c r="B142" s="9"/>
      <c r="C142" s="6"/>
      <c r="D142" s="4"/>
      <c r="E142" s="6"/>
      <c r="F142" s="37"/>
      <c r="G142" s="37"/>
      <c r="H142" s="37"/>
      <c r="I142" s="37"/>
      <c r="J142" s="32"/>
      <c r="K142" s="7"/>
      <c r="L142" s="7"/>
      <c r="M142" s="7"/>
      <c r="N142" s="7"/>
      <c r="O142" s="7"/>
      <c r="P142" s="8"/>
      <c r="Q142" s="8"/>
      <c r="R142" s="13"/>
    </row>
    <row r="143" spans="1:18" hidden="1" x14ac:dyDescent="0.25">
      <c r="A143" s="3"/>
      <c r="B143" s="9"/>
      <c r="C143" s="6"/>
      <c r="D143" s="4"/>
      <c r="E143" s="37"/>
      <c r="F143" s="37"/>
      <c r="G143" s="37"/>
      <c r="H143" s="37"/>
      <c r="I143" s="37"/>
      <c r="J143" s="39"/>
      <c r="K143" s="7"/>
      <c r="L143" s="7"/>
      <c r="M143" s="7"/>
      <c r="N143" s="7"/>
      <c r="O143" s="7"/>
      <c r="P143" s="8"/>
      <c r="Q143" s="8"/>
      <c r="R143" s="13"/>
    </row>
    <row r="144" spans="1:18" hidden="1" x14ac:dyDescent="0.25">
      <c r="A144" s="3"/>
      <c r="B144" s="9"/>
      <c r="C144" s="6"/>
      <c r="D144" s="4"/>
      <c r="E144" s="6"/>
      <c r="F144" s="37"/>
      <c r="G144" s="37"/>
      <c r="H144" s="37"/>
      <c r="I144" s="37"/>
      <c r="J144" s="4"/>
      <c r="K144" s="7"/>
      <c r="L144" s="7"/>
      <c r="M144" s="7"/>
      <c r="N144" s="7"/>
      <c r="O144" s="7"/>
      <c r="P144" s="4"/>
      <c r="Q144" s="8"/>
      <c r="R144" s="13"/>
    </row>
    <row r="145" spans="1:18" hidden="1" x14ac:dyDescent="0.25">
      <c r="A145" s="3"/>
      <c r="B145" s="9"/>
      <c r="C145" s="6"/>
      <c r="D145" s="10"/>
      <c r="E145" s="37"/>
      <c r="F145" s="37"/>
      <c r="G145" s="37"/>
      <c r="H145" s="37"/>
      <c r="I145" s="37"/>
      <c r="J145" s="39"/>
      <c r="K145" s="7"/>
      <c r="L145" s="7"/>
      <c r="M145" s="11"/>
      <c r="N145" s="7"/>
      <c r="O145" s="7"/>
      <c r="P145" s="10"/>
      <c r="Q145" s="12"/>
      <c r="R145" s="13"/>
    </row>
    <row r="146" spans="1:18" hidden="1" x14ac:dyDescent="0.25">
      <c r="A146" s="3"/>
      <c r="B146" s="9"/>
      <c r="C146" s="6"/>
      <c r="D146" s="4"/>
      <c r="E146" s="6"/>
      <c r="F146" s="37"/>
      <c r="G146" s="37"/>
      <c r="H146" s="37"/>
      <c r="I146" s="37"/>
      <c r="J146" s="32"/>
      <c r="K146" s="7"/>
      <c r="L146" s="7"/>
      <c r="M146" s="7"/>
      <c r="N146" s="7"/>
      <c r="O146" s="7"/>
      <c r="P146" s="8"/>
      <c r="Q146" s="8"/>
      <c r="R146" s="13"/>
    </row>
    <row r="147" spans="1:18" hidden="1" x14ac:dyDescent="0.25">
      <c r="A147" s="3"/>
      <c r="B147" s="2"/>
      <c r="C147" s="6"/>
      <c r="D147" s="4"/>
      <c r="E147" s="37"/>
      <c r="F147" s="37"/>
      <c r="G147" s="37"/>
      <c r="H147" s="37"/>
      <c r="I147" s="37"/>
      <c r="J147" s="39"/>
      <c r="K147" s="7"/>
      <c r="L147" s="7"/>
      <c r="M147" s="7"/>
      <c r="N147" s="7"/>
      <c r="O147" s="7"/>
      <c r="P147" s="8"/>
      <c r="Q147" s="8"/>
      <c r="R147" s="13"/>
    </row>
    <row r="148" spans="1:18" hidden="1" x14ac:dyDescent="0.25">
      <c r="A148" s="3"/>
      <c r="B148" s="9"/>
      <c r="C148" s="6"/>
      <c r="D148" s="4"/>
      <c r="E148" s="37"/>
      <c r="F148" s="37"/>
      <c r="G148" s="37"/>
      <c r="H148" s="37"/>
      <c r="I148" s="37"/>
      <c r="J148" s="39"/>
      <c r="K148" s="7"/>
      <c r="L148" s="7"/>
      <c r="M148" s="7"/>
      <c r="N148" s="7"/>
      <c r="O148" s="7"/>
      <c r="P148" s="8"/>
      <c r="Q148" s="8"/>
      <c r="R148" s="13"/>
    </row>
    <row r="149" spans="1:18" hidden="1" x14ac:dyDescent="0.25">
      <c r="A149" s="3"/>
      <c r="B149" s="9"/>
      <c r="C149" s="6"/>
      <c r="D149" s="4"/>
      <c r="E149" s="37"/>
      <c r="F149" s="37"/>
      <c r="G149" s="37"/>
      <c r="H149" s="37"/>
      <c r="I149" s="37"/>
      <c r="J149" s="39"/>
      <c r="K149" s="7"/>
      <c r="L149" s="7"/>
      <c r="M149" s="7"/>
      <c r="N149" s="7"/>
      <c r="O149" s="7"/>
      <c r="P149" s="8"/>
      <c r="Q149" s="8"/>
      <c r="R149" s="13"/>
    </row>
    <row r="150" spans="1:18" hidden="1" x14ac:dyDescent="0.25">
      <c r="A150" s="3"/>
      <c r="B150" s="9"/>
      <c r="C150" s="6"/>
      <c r="D150" s="10"/>
      <c r="E150" s="6"/>
      <c r="F150" s="6"/>
      <c r="G150" s="6"/>
      <c r="H150" s="6"/>
      <c r="I150" s="6"/>
      <c r="J150" s="35"/>
      <c r="K150" s="7"/>
      <c r="L150" s="7"/>
      <c r="M150" s="7"/>
      <c r="N150" s="7"/>
      <c r="O150" s="7"/>
      <c r="P150" s="8"/>
      <c r="Q150" s="8"/>
      <c r="R150" s="13"/>
    </row>
    <row r="151" spans="1:18" hidden="1" x14ac:dyDescent="0.25">
      <c r="A151" s="3"/>
      <c r="B151" s="9"/>
      <c r="C151" s="6"/>
      <c r="D151" s="4"/>
      <c r="E151" s="6"/>
      <c r="F151" s="6"/>
      <c r="G151" s="6"/>
      <c r="H151" s="6"/>
      <c r="I151" s="6"/>
      <c r="J151" s="32"/>
      <c r="K151" s="7"/>
      <c r="L151" s="7"/>
      <c r="M151" s="7"/>
      <c r="N151" s="7"/>
      <c r="O151" s="7"/>
      <c r="P151" s="8"/>
      <c r="Q151" s="8"/>
      <c r="R151" s="13"/>
    </row>
    <row r="152" spans="1:18" hidden="1" x14ac:dyDescent="0.25">
      <c r="A152" s="3"/>
      <c r="B152" s="9"/>
      <c r="C152" s="6"/>
      <c r="D152" s="4"/>
      <c r="E152" s="37"/>
      <c r="F152" s="37"/>
      <c r="G152" s="37"/>
      <c r="H152" s="37"/>
      <c r="I152" s="37"/>
      <c r="J152" s="4"/>
      <c r="K152" s="7"/>
      <c r="L152" s="7"/>
      <c r="M152" s="11"/>
      <c r="N152" s="7"/>
      <c r="O152" s="7"/>
      <c r="P152" s="10"/>
      <c r="Q152" s="8"/>
      <c r="R152" s="13"/>
    </row>
    <row r="153" spans="1:18" hidden="1" x14ac:dyDescent="0.25">
      <c r="A153" s="3"/>
      <c r="B153" s="9"/>
      <c r="C153" s="6"/>
      <c r="D153" s="4"/>
      <c r="E153" s="37"/>
      <c r="F153" s="37"/>
      <c r="G153" s="37"/>
      <c r="H153" s="37"/>
      <c r="I153" s="37"/>
      <c r="J153" s="32"/>
      <c r="K153" s="7"/>
      <c r="L153" s="7"/>
      <c r="M153" s="7"/>
      <c r="N153" s="7"/>
      <c r="O153" s="7"/>
      <c r="P153" s="8"/>
      <c r="Q153" s="8"/>
      <c r="R153" s="13"/>
    </row>
    <row r="154" spans="1:18" hidden="1" x14ac:dyDescent="0.25">
      <c r="A154" s="3"/>
      <c r="B154" s="9"/>
      <c r="C154" s="6"/>
      <c r="D154" s="4"/>
      <c r="E154" s="37"/>
      <c r="F154" s="37"/>
      <c r="G154" s="37"/>
      <c r="H154" s="37"/>
      <c r="I154" s="37"/>
      <c r="J154" s="32"/>
      <c r="K154" s="7"/>
      <c r="L154" s="7"/>
      <c r="M154" s="7"/>
      <c r="N154" s="7"/>
      <c r="O154" s="7"/>
      <c r="P154" s="8"/>
      <c r="Q154" s="8"/>
      <c r="R154" s="13"/>
    </row>
    <row r="155" spans="1:18" hidden="1" x14ac:dyDescent="0.25">
      <c r="A155" s="3"/>
      <c r="B155" s="9"/>
      <c r="C155" s="6"/>
      <c r="D155" s="4"/>
      <c r="E155" s="42"/>
      <c r="F155" s="37"/>
      <c r="G155" s="37"/>
      <c r="H155" s="37"/>
      <c r="I155" s="37"/>
      <c r="J155" s="39"/>
      <c r="K155" s="7"/>
      <c r="L155" s="7"/>
      <c r="M155" s="11"/>
      <c r="N155" s="7"/>
      <c r="O155" s="7"/>
      <c r="P155" s="10"/>
      <c r="Q155" s="12"/>
      <c r="R155" s="13"/>
    </row>
    <row r="156" spans="1:18" hidden="1" x14ac:dyDescent="0.25">
      <c r="A156" s="3"/>
      <c r="B156" s="9"/>
      <c r="C156" s="6"/>
      <c r="D156" s="4"/>
      <c r="E156" s="37"/>
      <c r="F156" s="37"/>
      <c r="G156" s="37"/>
      <c r="H156" s="37"/>
      <c r="I156" s="37"/>
      <c r="J156" s="39"/>
      <c r="K156" s="7"/>
      <c r="L156" s="7"/>
      <c r="M156" s="7"/>
      <c r="N156" s="7"/>
      <c r="O156" s="7"/>
      <c r="P156" s="4"/>
      <c r="Q156" s="8"/>
      <c r="R156" s="13"/>
    </row>
    <row r="157" spans="1:18" hidden="1" x14ac:dyDescent="0.25">
      <c r="A157" s="3"/>
      <c r="B157" s="9"/>
      <c r="C157" s="6"/>
      <c r="D157" s="4"/>
      <c r="E157" s="6"/>
      <c r="F157" s="37"/>
      <c r="G157" s="37"/>
      <c r="H157" s="37"/>
      <c r="I157" s="37"/>
      <c r="J157" s="4"/>
      <c r="K157" s="7"/>
      <c r="L157" s="7"/>
      <c r="M157" s="7"/>
      <c r="N157" s="7"/>
      <c r="O157" s="7"/>
      <c r="P157" s="4"/>
      <c r="Q157" s="8"/>
      <c r="R157" s="13"/>
    </row>
    <row r="158" spans="1:18" hidden="1" x14ac:dyDescent="0.25">
      <c r="A158" s="3"/>
      <c r="B158" s="9"/>
      <c r="C158" s="6"/>
      <c r="D158" s="4"/>
      <c r="E158" s="37"/>
      <c r="F158" s="37"/>
      <c r="G158" s="37"/>
      <c r="H158" s="37"/>
      <c r="I158" s="37"/>
      <c r="J158" s="39"/>
      <c r="K158" s="7"/>
      <c r="L158" s="7"/>
      <c r="M158" s="7"/>
      <c r="N158" s="7"/>
      <c r="O158" s="7"/>
      <c r="P158" s="4"/>
      <c r="Q158" s="8"/>
      <c r="R158" s="13"/>
    </row>
    <row r="159" spans="1:18" hidden="1" x14ac:dyDescent="0.25">
      <c r="A159" s="3"/>
      <c r="B159" s="9"/>
      <c r="C159" s="6"/>
      <c r="D159" s="4"/>
      <c r="E159" s="37"/>
      <c r="F159" s="37"/>
      <c r="G159" s="37"/>
      <c r="H159" s="37"/>
      <c r="I159" s="37"/>
      <c r="J159" s="39"/>
      <c r="K159" s="7"/>
      <c r="L159" s="7"/>
      <c r="M159" s="7"/>
      <c r="N159" s="7"/>
      <c r="O159" s="7"/>
      <c r="P159" s="8"/>
      <c r="Q159" s="8"/>
      <c r="R159" s="13"/>
    </row>
    <row r="160" spans="1:18" hidden="1" x14ac:dyDescent="0.25">
      <c r="A160" s="3"/>
      <c r="B160" s="9"/>
      <c r="C160" s="6"/>
      <c r="D160" s="4"/>
      <c r="E160" s="6"/>
      <c r="F160" s="37"/>
      <c r="G160" s="37"/>
      <c r="H160" s="37"/>
      <c r="I160" s="37"/>
      <c r="J160" s="32"/>
      <c r="K160" s="7"/>
      <c r="L160" s="7"/>
      <c r="M160" s="7"/>
      <c r="N160" s="7"/>
      <c r="O160" s="7"/>
      <c r="P160" s="8"/>
      <c r="Q160" s="8"/>
      <c r="R160" s="13"/>
    </row>
    <row r="161" spans="1:18" hidden="1" x14ac:dyDescent="0.25">
      <c r="A161" s="3"/>
      <c r="B161" s="9"/>
      <c r="C161" s="6"/>
      <c r="D161" s="10"/>
      <c r="E161" s="6"/>
      <c r="F161" s="37"/>
      <c r="G161" s="37"/>
      <c r="H161" s="37"/>
      <c r="I161" s="37"/>
      <c r="J161" s="4"/>
      <c r="K161" s="11"/>
      <c r="L161" s="11"/>
      <c r="M161" s="11"/>
      <c r="N161" s="11"/>
      <c r="O161" s="11"/>
      <c r="P161" s="10"/>
      <c r="Q161" s="12"/>
      <c r="R161" s="13"/>
    </row>
    <row r="162" spans="1:18" hidden="1" x14ac:dyDescent="0.25">
      <c r="A162" s="3"/>
      <c r="B162" s="9"/>
      <c r="C162" s="6"/>
      <c r="D162" s="4"/>
      <c r="E162" s="37"/>
      <c r="F162" s="37"/>
      <c r="G162" s="37"/>
      <c r="H162" s="37"/>
      <c r="I162" s="37"/>
      <c r="J162" s="38"/>
      <c r="K162" s="7"/>
      <c r="L162" s="7"/>
      <c r="M162" s="7"/>
      <c r="N162" s="7"/>
      <c r="O162" s="7"/>
      <c r="P162" s="8"/>
      <c r="Q162" s="8"/>
      <c r="R162" s="13"/>
    </row>
    <row r="163" spans="1:18" hidden="1" x14ac:dyDescent="0.25">
      <c r="A163" s="3"/>
      <c r="B163" s="9"/>
      <c r="C163" s="6"/>
      <c r="D163" s="4"/>
      <c r="E163" s="37"/>
      <c r="F163" s="37"/>
      <c r="G163" s="37"/>
      <c r="H163" s="37"/>
      <c r="I163" s="37"/>
      <c r="J163" s="32"/>
      <c r="K163" s="7"/>
      <c r="L163" s="7"/>
      <c r="M163" s="7"/>
      <c r="N163" s="7"/>
      <c r="O163" s="7"/>
      <c r="P163" s="8"/>
      <c r="Q163" s="8"/>
      <c r="R163" s="13"/>
    </row>
    <row r="164" spans="1:18" hidden="1" x14ac:dyDescent="0.25">
      <c r="A164" s="3"/>
      <c r="B164" s="9"/>
      <c r="C164" s="6"/>
      <c r="D164" s="4"/>
      <c r="E164" s="6"/>
      <c r="F164" s="37"/>
      <c r="G164" s="37"/>
      <c r="I164" s="6"/>
      <c r="J164" s="4"/>
      <c r="K164" s="7"/>
      <c r="L164" s="7"/>
      <c r="M164" s="7"/>
      <c r="N164" s="7"/>
      <c r="O164" s="7"/>
      <c r="P164" s="8"/>
      <c r="Q164" s="8"/>
      <c r="R164" s="13"/>
    </row>
    <row r="165" spans="1:18" hidden="1" x14ac:dyDescent="0.25">
      <c r="A165" s="3"/>
      <c r="B165" s="9"/>
      <c r="C165" s="6"/>
      <c r="D165" s="4"/>
      <c r="E165" s="34"/>
      <c r="F165" s="37"/>
      <c r="G165" s="37"/>
      <c r="H165" s="37"/>
      <c r="I165" s="37"/>
      <c r="J165" s="32"/>
      <c r="K165" s="7"/>
      <c r="L165" s="7"/>
      <c r="M165" s="7"/>
      <c r="N165" s="7"/>
      <c r="O165" s="7"/>
      <c r="P165" s="8"/>
      <c r="Q165" s="8"/>
      <c r="R165" s="13"/>
    </row>
    <row r="166" spans="1:18" hidden="1" x14ac:dyDescent="0.25">
      <c r="A166" s="3"/>
      <c r="B166" s="9"/>
      <c r="C166" s="6"/>
      <c r="D166" s="4"/>
      <c r="E166" s="34"/>
      <c r="F166" s="37"/>
      <c r="G166" s="37"/>
      <c r="H166" s="37"/>
      <c r="I166" s="37"/>
      <c r="J166" s="32"/>
      <c r="K166" s="7"/>
      <c r="L166" s="7"/>
      <c r="M166" s="7"/>
      <c r="N166" s="7"/>
      <c r="O166" s="7"/>
      <c r="P166" s="8"/>
      <c r="Q166" s="8"/>
      <c r="R166" s="13"/>
    </row>
    <row r="167" spans="1:18" hidden="1" x14ac:dyDescent="0.25">
      <c r="A167" s="3"/>
      <c r="B167" s="9"/>
      <c r="C167" s="6"/>
      <c r="D167" s="4"/>
      <c r="E167" s="37"/>
      <c r="F167" s="37"/>
      <c r="G167" s="37"/>
      <c r="H167" s="37"/>
      <c r="I167" s="37"/>
      <c r="J167" s="39"/>
      <c r="K167" s="7"/>
      <c r="L167" s="7"/>
      <c r="M167" s="11"/>
      <c r="N167" s="7"/>
      <c r="O167" s="7"/>
      <c r="P167" s="10"/>
      <c r="Q167" s="12"/>
      <c r="R167" s="13"/>
    </row>
    <row r="168" spans="1:18" hidden="1" x14ac:dyDescent="0.25">
      <c r="A168" s="3"/>
      <c r="B168" s="9"/>
      <c r="C168" s="6"/>
      <c r="D168" s="4"/>
      <c r="E168" s="6"/>
      <c r="F168" s="37"/>
      <c r="G168" s="37"/>
      <c r="H168" s="37"/>
      <c r="I168" s="37"/>
      <c r="J168" s="32"/>
      <c r="K168" s="7"/>
      <c r="L168" s="7"/>
      <c r="M168" s="7"/>
      <c r="N168" s="7"/>
      <c r="O168" s="7"/>
      <c r="P168" s="8"/>
      <c r="Q168" s="8"/>
      <c r="R168" s="13"/>
    </row>
    <row r="169" spans="1:18" hidden="1" x14ac:dyDescent="0.25">
      <c r="A169" s="3"/>
      <c r="B169" s="9"/>
      <c r="C169" s="6"/>
      <c r="D169" s="10"/>
      <c r="E169" s="37"/>
      <c r="F169" s="37"/>
      <c r="G169" s="37"/>
      <c r="H169" s="37"/>
      <c r="I169" s="37"/>
      <c r="J169" s="32"/>
      <c r="K169" s="7"/>
      <c r="L169" s="7"/>
      <c r="M169" s="7"/>
      <c r="N169" s="7"/>
      <c r="O169" s="7"/>
      <c r="P169" s="8"/>
      <c r="Q169" s="8"/>
      <c r="R169" s="13"/>
    </row>
    <row r="170" spans="1:18" hidden="1" x14ac:dyDescent="0.25">
      <c r="A170" s="3"/>
      <c r="B170" s="9"/>
      <c r="C170" s="6"/>
      <c r="D170" s="4"/>
      <c r="E170" s="6"/>
      <c r="F170" s="37"/>
      <c r="G170" s="37"/>
      <c r="H170" s="37"/>
      <c r="I170" s="37"/>
      <c r="J170" s="32"/>
      <c r="K170" s="7"/>
      <c r="L170" s="7"/>
      <c r="M170" s="11"/>
      <c r="N170" s="7"/>
      <c r="O170" s="7"/>
      <c r="P170" s="10"/>
      <c r="Q170" s="8"/>
      <c r="R170" s="13"/>
    </row>
    <row r="171" spans="1:18" hidden="1" x14ac:dyDescent="0.25">
      <c r="A171" s="3"/>
      <c r="B171" s="9"/>
      <c r="C171" s="6"/>
      <c r="D171" s="10"/>
      <c r="E171" s="37"/>
      <c r="F171" s="37"/>
      <c r="G171" s="37"/>
      <c r="H171" s="37"/>
      <c r="I171" s="37"/>
      <c r="J171" s="4"/>
      <c r="K171" s="7"/>
      <c r="L171" s="7"/>
      <c r="M171" s="7"/>
      <c r="N171" s="7"/>
      <c r="O171" s="7"/>
      <c r="P171" s="8"/>
      <c r="Q171" s="8"/>
      <c r="R171" s="13"/>
    </row>
    <row r="172" spans="1:18" hidden="1" x14ac:dyDescent="0.25">
      <c r="A172" s="3"/>
      <c r="B172" s="9"/>
      <c r="C172" s="6"/>
      <c r="D172" s="4"/>
      <c r="E172" s="37"/>
      <c r="F172" s="37"/>
      <c r="G172" s="37"/>
      <c r="H172" s="37"/>
      <c r="I172" s="37"/>
      <c r="J172" s="39"/>
      <c r="K172" s="7"/>
      <c r="L172" s="7"/>
      <c r="M172" s="7"/>
      <c r="N172" s="7"/>
      <c r="O172" s="7"/>
      <c r="P172" s="8"/>
      <c r="Q172" s="8"/>
      <c r="R172" s="13"/>
    </row>
    <row r="173" spans="1:18" hidden="1" x14ac:dyDescent="0.25">
      <c r="A173" s="3"/>
      <c r="B173" s="9"/>
      <c r="C173" s="6"/>
      <c r="D173" s="10"/>
      <c r="E173" s="37"/>
      <c r="F173" s="37"/>
      <c r="G173" s="37"/>
      <c r="H173" s="37"/>
      <c r="I173" s="37"/>
      <c r="J173" s="39"/>
      <c r="K173" s="7"/>
      <c r="L173" s="7"/>
      <c r="M173" s="11"/>
      <c r="N173" s="11"/>
      <c r="O173" s="11"/>
      <c r="P173" s="10"/>
      <c r="Q173" s="12"/>
      <c r="R173" s="13"/>
    </row>
    <row r="174" spans="1:18" hidden="1" x14ac:dyDescent="0.25">
      <c r="A174" s="3"/>
      <c r="B174" s="9"/>
      <c r="C174" s="6"/>
      <c r="D174" s="4"/>
      <c r="F174" s="37"/>
      <c r="G174" s="37"/>
      <c r="H174" s="37"/>
      <c r="I174" s="37"/>
      <c r="J174" s="32"/>
      <c r="K174" s="7"/>
      <c r="L174" s="7"/>
      <c r="M174" s="7"/>
      <c r="N174" s="7"/>
      <c r="O174" s="7"/>
      <c r="P174" s="8"/>
      <c r="Q174" s="8"/>
      <c r="R174" s="13"/>
    </row>
    <row r="175" spans="1:18" hidden="1" x14ac:dyDescent="0.25">
      <c r="A175" s="3"/>
      <c r="B175" s="9"/>
      <c r="C175" s="6"/>
      <c r="D175" s="4"/>
      <c r="E175" s="6"/>
      <c r="F175" s="37"/>
      <c r="G175" s="37"/>
      <c r="H175" s="37"/>
      <c r="I175" s="6"/>
      <c r="J175" s="4"/>
      <c r="K175" s="7"/>
      <c r="L175" s="7"/>
      <c r="M175" s="11"/>
      <c r="N175" s="7"/>
      <c r="O175" s="7"/>
      <c r="P175" s="4"/>
      <c r="Q175" s="8"/>
      <c r="R175" s="13"/>
    </row>
    <row r="176" spans="1:18" hidden="1" x14ac:dyDescent="0.25">
      <c r="A176" s="3"/>
      <c r="B176" s="9"/>
      <c r="C176" s="6"/>
      <c r="D176" s="4"/>
      <c r="E176" s="37"/>
      <c r="F176" s="37"/>
      <c r="G176" s="37"/>
      <c r="H176" s="37"/>
      <c r="I176" s="37"/>
      <c r="J176" s="32"/>
      <c r="K176" s="7"/>
      <c r="L176" s="7"/>
      <c r="M176" s="7"/>
      <c r="N176" s="7"/>
      <c r="O176" s="7"/>
      <c r="P176" s="8"/>
      <c r="Q176" s="8"/>
      <c r="R176" s="13"/>
    </row>
    <row r="177" spans="1:18" hidden="1" x14ac:dyDescent="0.25">
      <c r="A177" s="3"/>
      <c r="B177" s="9"/>
      <c r="C177" s="6"/>
      <c r="D177" s="4"/>
      <c r="E177" s="37"/>
      <c r="F177" s="37"/>
      <c r="G177" s="37"/>
      <c r="H177" s="37"/>
      <c r="I177" s="37"/>
      <c r="J177" s="39"/>
      <c r="K177" s="7"/>
      <c r="L177" s="7"/>
      <c r="M177" s="7"/>
      <c r="N177" s="7"/>
      <c r="O177" s="7"/>
      <c r="P177" s="8"/>
      <c r="Q177" s="8"/>
      <c r="R177" s="13"/>
    </row>
    <row r="178" spans="1:18" hidden="1" x14ac:dyDescent="0.25">
      <c r="A178" s="3"/>
      <c r="B178" s="9"/>
      <c r="C178" s="6"/>
      <c r="D178" s="4"/>
      <c r="E178" s="6"/>
      <c r="F178" s="6"/>
      <c r="G178" s="6"/>
      <c r="H178" s="37"/>
      <c r="I178" s="37"/>
      <c r="J178" s="4"/>
      <c r="K178" s="7"/>
      <c r="L178" s="7"/>
      <c r="M178" s="7"/>
      <c r="N178" s="7"/>
      <c r="O178" s="7"/>
      <c r="P178" s="8"/>
      <c r="Q178" s="8"/>
      <c r="R178" s="13"/>
    </row>
    <row r="179" spans="1:18" hidden="1" x14ac:dyDescent="0.25">
      <c r="A179" s="3"/>
      <c r="B179" s="9"/>
      <c r="C179" s="6"/>
      <c r="D179" s="4"/>
      <c r="E179" s="6"/>
      <c r="F179" s="37"/>
      <c r="G179" s="37"/>
      <c r="H179" s="37"/>
      <c r="I179" s="37"/>
      <c r="J179" s="32"/>
      <c r="K179" s="7"/>
      <c r="L179" s="7"/>
      <c r="M179" s="11"/>
      <c r="N179" s="7"/>
      <c r="O179" s="7"/>
      <c r="P179" s="10"/>
      <c r="Q179" s="12"/>
      <c r="R179" s="13"/>
    </row>
    <row r="180" spans="1:18" hidden="1" x14ac:dyDescent="0.25">
      <c r="A180" s="3"/>
      <c r="B180" s="9"/>
      <c r="C180" s="6"/>
      <c r="D180" s="4"/>
      <c r="E180" s="37"/>
      <c r="F180" s="37"/>
      <c r="G180" s="37"/>
      <c r="H180" s="37"/>
      <c r="I180" s="37"/>
      <c r="J180" s="32"/>
      <c r="K180" s="7"/>
      <c r="L180" s="7"/>
      <c r="M180" s="7"/>
      <c r="N180" s="7"/>
      <c r="O180" s="7"/>
      <c r="P180" s="4"/>
      <c r="Q180" s="8"/>
      <c r="R180" s="13"/>
    </row>
    <row r="181" spans="1:18" hidden="1" x14ac:dyDescent="0.25">
      <c r="A181" s="3"/>
      <c r="B181" s="9"/>
      <c r="C181" s="6"/>
      <c r="D181" s="10"/>
      <c r="E181" s="6"/>
      <c r="F181" s="6"/>
      <c r="G181" s="6"/>
      <c r="H181" s="6"/>
      <c r="I181" s="6"/>
      <c r="J181" s="32"/>
      <c r="K181" s="7"/>
      <c r="L181" s="7"/>
      <c r="M181" s="7"/>
      <c r="N181" s="7"/>
      <c r="O181" s="7"/>
      <c r="P181" s="8"/>
      <c r="Q181" s="8"/>
      <c r="R181" s="13"/>
    </row>
    <row r="182" spans="1:18" hidden="1" x14ac:dyDescent="0.25">
      <c r="A182" s="3"/>
      <c r="B182" s="9"/>
      <c r="C182" s="6"/>
      <c r="D182" s="4"/>
      <c r="E182" s="37"/>
      <c r="F182" s="37"/>
      <c r="G182" s="37"/>
      <c r="H182" s="37"/>
      <c r="I182" s="37"/>
      <c r="J182" s="32"/>
      <c r="K182" s="7"/>
      <c r="L182" s="7"/>
      <c r="M182" s="7"/>
      <c r="N182" s="7"/>
      <c r="O182" s="7"/>
      <c r="P182" s="8"/>
      <c r="Q182" s="8"/>
      <c r="R182" s="13"/>
    </row>
    <row r="183" spans="1:18" hidden="1" x14ac:dyDescent="0.25">
      <c r="A183" s="3"/>
      <c r="B183" s="9"/>
      <c r="C183" s="6"/>
      <c r="D183" s="10"/>
      <c r="E183" s="37"/>
      <c r="F183" s="37"/>
      <c r="G183" s="37"/>
      <c r="H183" s="37"/>
      <c r="I183" s="37"/>
      <c r="J183" s="39"/>
      <c r="K183" s="7"/>
      <c r="L183" s="7"/>
      <c r="M183" s="7"/>
      <c r="N183" s="7"/>
      <c r="O183" s="7"/>
      <c r="P183" s="8"/>
      <c r="Q183" s="8"/>
      <c r="R183" s="13"/>
    </row>
    <row r="184" spans="1:18" hidden="1" x14ac:dyDescent="0.25">
      <c r="A184" s="3"/>
      <c r="B184" s="9"/>
      <c r="C184" s="6"/>
      <c r="D184" s="4"/>
      <c r="E184" s="36"/>
      <c r="F184" s="37"/>
      <c r="G184" s="37"/>
      <c r="H184" s="37"/>
      <c r="I184" s="37"/>
      <c r="J184" s="10"/>
      <c r="K184" s="7"/>
      <c r="L184" s="7"/>
      <c r="M184" s="7"/>
      <c r="N184" s="7"/>
      <c r="O184" s="7"/>
      <c r="P184" s="8"/>
      <c r="Q184" s="8"/>
      <c r="R184" s="13"/>
    </row>
    <row r="185" spans="1:18" hidden="1" x14ac:dyDescent="0.25">
      <c r="A185" s="3"/>
      <c r="B185" s="9"/>
      <c r="C185" s="6"/>
      <c r="D185" s="4"/>
      <c r="E185" s="6"/>
      <c r="F185" s="37"/>
      <c r="G185" s="37"/>
      <c r="H185" s="37"/>
      <c r="I185" s="37"/>
      <c r="J185" s="32"/>
      <c r="K185" s="7"/>
      <c r="L185" s="7"/>
      <c r="M185" s="11"/>
      <c r="N185" s="7"/>
      <c r="O185" s="7"/>
      <c r="P185" s="10"/>
      <c r="Q185" s="12"/>
      <c r="R185" s="13"/>
    </row>
    <row r="186" spans="1:18" hidden="1" x14ac:dyDescent="0.25">
      <c r="A186" s="3"/>
      <c r="B186" s="9"/>
      <c r="C186" s="6"/>
      <c r="D186" s="4"/>
      <c r="E186" s="37"/>
      <c r="F186" s="37"/>
      <c r="G186" s="37"/>
      <c r="H186" s="37"/>
      <c r="I186" s="37"/>
      <c r="J186" s="38"/>
      <c r="K186" s="7"/>
      <c r="L186" s="7"/>
      <c r="M186" s="7"/>
      <c r="N186" s="7"/>
      <c r="O186" s="7"/>
      <c r="P186" s="8"/>
      <c r="Q186" s="8"/>
      <c r="R186" s="13"/>
    </row>
    <row r="187" spans="1:18" hidden="1" x14ac:dyDescent="0.25">
      <c r="A187" s="3"/>
      <c r="B187" s="9"/>
      <c r="C187" s="6"/>
      <c r="D187" s="4"/>
      <c r="E187" s="6"/>
      <c r="F187" s="6"/>
      <c r="G187" s="6"/>
      <c r="H187" s="6"/>
      <c r="I187" s="6"/>
      <c r="J187" s="4"/>
      <c r="K187" s="7"/>
      <c r="L187" s="7"/>
      <c r="M187" s="7"/>
      <c r="N187" s="7"/>
      <c r="O187" s="7"/>
      <c r="P187" s="8"/>
      <c r="Q187" s="8"/>
      <c r="R187" s="13"/>
    </row>
    <row r="188" spans="1:18" hidden="1" x14ac:dyDescent="0.25">
      <c r="A188" s="3"/>
      <c r="B188" s="9"/>
      <c r="C188" s="6"/>
      <c r="D188" s="4"/>
      <c r="E188" s="6"/>
      <c r="F188" s="37"/>
      <c r="G188" s="37"/>
      <c r="H188" s="30"/>
      <c r="I188" s="37"/>
      <c r="J188" s="32"/>
      <c r="K188" s="7"/>
      <c r="L188" s="7"/>
      <c r="M188" s="7"/>
      <c r="N188" s="7"/>
      <c r="O188" s="7"/>
      <c r="P188" s="8"/>
      <c r="Q188" s="8"/>
      <c r="R188" s="13"/>
    </row>
    <row r="189" spans="1:18" hidden="1" x14ac:dyDescent="0.25">
      <c r="A189" s="3"/>
      <c r="B189" s="9"/>
      <c r="C189" s="6"/>
      <c r="D189" s="4"/>
      <c r="E189" s="40"/>
      <c r="F189" s="37"/>
      <c r="G189" s="37"/>
      <c r="H189" s="37"/>
      <c r="I189" s="37"/>
      <c r="J189" s="39"/>
      <c r="K189" s="7"/>
      <c r="L189" s="7"/>
      <c r="M189" s="7"/>
      <c r="N189" s="7"/>
      <c r="O189" s="7"/>
      <c r="P189" s="4"/>
      <c r="Q189" s="8"/>
      <c r="R189" s="13"/>
    </row>
    <row r="190" spans="1:18" hidden="1" x14ac:dyDescent="0.25">
      <c r="A190" s="3"/>
      <c r="B190" s="9"/>
      <c r="C190" s="6"/>
      <c r="D190" s="4"/>
      <c r="E190" s="37"/>
      <c r="F190" s="37"/>
      <c r="G190" s="37"/>
      <c r="H190" s="37"/>
      <c r="I190" s="37"/>
      <c r="J190" s="32"/>
      <c r="K190" s="7"/>
      <c r="L190" s="7"/>
      <c r="M190" s="11"/>
      <c r="N190" s="7"/>
      <c r="O190" s="7"/>
      <c r="P190" s="10"/>
      <c r="Q190" s="8"/>
      <c r="R190" s="13"/>
    </row>
    <row r="191" spans="1:18" hidden="1" x14ac:dyDescent="0.25">
      <c r="A191" s="3"/>
      <c r="B191" s="9"/>
      <c r="C191" s="6"/>
      <c r="D191" s="4"/>
      <c r="E191" s="37"/>
      <c r="F191" s="37"/>
      <c r="G191" s="37"/>
      <c r="H191" s="37"/>
      <c r="I191" s="37"/>
      <c r="J191" s="39"/>
      <c r="K191" s="7"/>
      <c r="L191" s="7"/>
      <c r="M191" s="11"/>
      <c r="N191" s="7"/>
      <c r="O191" s="7"/>
      <c r="P191" s="10"/>
      <c r="Q191" s="8"/>
      <c r="R191" s="13"/>
    </row>
    <row r="192" spans="1:18" hidden="1" x14ac:dyDescent="0.25">
      <c r="A192" s="3"/>
      <c r="B192" s="9"/>
      <c r="C192" s="6"/>
      <c r="D192" s="4"/>
      <c r="E192" s="6"/>
      <c r="F192" s="37"/>
      <c r="G192" s="37"/>
      <c r="H192" s="37"/>
      <c r="I192" s="37"/>
      <c r="J192" s="32"/>
      <c r="K192" s="7"/>
      <c r="L192" s="7"/>
      <c r="M192" s="7"/>
      <c r="N192" s="7"/>
      <c r="O192" s="7"/>
      <c r="P192" s="8"/>
      <c r="Q192" s="8"/>
      <c r="R192" s="13"/>
    </row>
    <row r="193" spans="1:18" hidden="1" x14ac:dyDescent="0.25">
      <c r="A193" s="3"/>
      <c r="B193" s="9"/>
      <c r="C193" s="6"/>
      <c r="D193" s="10"/>
      <c r="E193" s="37"/>
      <c r="F193" s="37"/>
      <c r="G193" s="37"/>
      <c r="H193" s="37"/>
      <c r="I193" s="37"/>
      <c r="J193" s="38"/>
      <c r="K193" s="7"/>
      <c r="L193" s="7"/>
      <c r="M193" s="7"/>
      <c r="N193" s="7"/>
      <c r="O193" s="7"/>
      <c r="P193" s="8"/>
      <c r="Q193" s="8"/>
      <c r="R193" s="13"/>
    </row>
    <row r="194" spans="1:18" hidden="1" x14ac:dyDescent="0.25">
      <c r="A194" s="3"/>
      <c r="B194" s="9"/>
      <c r="C194" s="6"/>
      <c r="D194" s="10"/>
      <c r="E194" s="6"/>
      <c r="F194" s="37"/>
      <c r="G194" s="37"/>
      <c r="H194" s="37"/>
      <c r="I194" s="37"/>
      <c r="J194" s="35"/>
      <c r="K194" s="7"/>
      <c r="L194" s="7"/>
      <c r="M194" s="7"/>
      <c r="N194" s="7"/>
      <c r="O194" s="7"/>
      <c r="P194" s="8"/>
      <c r="Q194" s="8"/>
      <c r="R194" s="13"/>
    </row>
    <row r="195" spans="1:18" hidden="1" x14ac:dyDescent="0.25">
      <c r="A195" s="3"/>
      <c r="B195" s="9"/>
      <c r="C195" s="6"/>
      <c r="D195" s="4"/>
      <c r="E195" s="37"/>
      <c r="F195" s="37"/>
      <c r="G195" s="37"/>
      <c r="H195" s="37"/>
      <c r="I195" s="37"/>
      <c r="J195" s="32"/>
      <c r="K195" s="7"/>
      <c r="L195" s="7"/>
      <c r="M195" s="7"/>
      <c r="N195" s="7"/>
      <c r="O195" s="7"/>
      <c r="P195" s="8"/>
      <c r="Q195" s="8"/>
      <c r="R195" s="13"/>
    </row>
    <row r="196" spans="1:18" hidden="1" x14ac:dyDescent="0.25">
      <c r="A196" s="3"/>
      <c r="B196" s="9"/>
      <c r="C196" s="6"/>
      <c r="D196" s="4"/>
      <c r="E196" s="37"/>
      <c r="F196" s="37"/>
      <c r="G196" s="37"/>
      <c r="H196" s="37"/>
      <c r="I196" s="37"/>
      <c r="J196" s="32"/>
      <c r="K196" s="7"/>
      <c r="L196" s="7"/>
      <c r="M196" s="7"/>
      <c r="N196" s="7"/>
      <c r="O196" s="7"/>
      <c r="P196" s="4"/>
      <c r="Q196" s="8"/>
      <c r="R196" s="13"/>
    </row>
    <row r="197" spans="1:18" hidden="1" x14ac:dyDescent="0.25">
      <c r="A197" s="3"/>
      <c r="B197" s="9"/>
      <c r="C197" s="6"/>
      <c r="D197" s="4"/>
      <c r="E197" s="6"/>
      <c r="F197" s="6"/>
      <c r="G197" s="6"/>
      <c r="H197" s="6"/>
      <c r="I197" s="6"/>
      <c r="J197" s="32"/>
      <c r="K197" s="7"/>
      <c r="L197" s="7"/>
      <c r="M197" s="11"/>
      <c r="N197" s="7"/>
      <c r="O197" s="7"/>
      <c r="P197" s="10"/>
      <c r="Q197" s="12"/>
      <c r="R197" s="13"/>
    </row>
    <row r="198" spans="1:18" hidden="1" x14ac:dyDescent="0.25">
      <c r="A198" s="3"/>
      <c r="B198" s="9"/>
      <c r="C198" s="6"/>
      <c r="D198" s="4"/>
      <c r="E198" s="37"/>
      <c r="F198" s="37"/>
      <c r="G198" s="37"/>
      <c r="H198" s="37"/>
      <c r="I198" s="37"/>
      <c r="J198" s="39"/>
      <c r="K198" s="7"/>
      <c r="L198" s="7"/>
      <c r="M198" s="11"/>
      <c r="N198" s="7"/>
      <c r="O198" s="7"/>
      <c r="P198" s="10"/>
      <c r="Q198" s="12"/>
      <c r="R198" s="13"/>
    </row>
    <row r="199" spans="1:18" hidden="1" x14ac:dyDescent="0.25">
      <c r="A199" s="3"/>
      <c r="B199" s="9"/>
      <c r="C199" s="6"/>
      <c r="D199" s="4"/>
      <c r="E199" s="37"/>
      <c r="F199" s="37"/>
      <c r="G199" s="37"/>
      <c r="H199" s="37"/>
      <c r="I199" s="37"/>
      <c r="J199" s="39"/>
      <c r="K199" s="7"/>
      <c r="L199" s="7"/>
      <c r="M199" s="7"/>
      <c r="N199" s="7"/>
      <c r="O199" s="7"/>
      <c r="P199" s="4"/>
      <c r="Q199" s="8"/>
      <c r="R199" s="13"/>
    </row>
    <row r="200" spans="1:18" hidden="1" x14ac:dyDescent="0.25">
      <c r="A200" s="3"/>
      <c r="B200" s="9"/>
      <c r="C200" s="6"/>
      <c r="D200" s="4"/>
      <c r="F200" s="37"/>
      <c r="G200" s="37"/>
      <c r="H200" s="37"/>
      <c r="I200" s="37"/>
      <c r="J200" s="32"/>
      <c r="K200" s="7"/>
      <c r="L200" s="7"/>
      <c r="M200" s="7"/>
      <c r="N200" s="7"/>
      <c r="O200" s="7"/>
      <c r="P200" s="8"/>
      <c r="Q200" s="8"/>
      <c r="R200" s="13"/>
    </row>
    <row r="201" spans="1:18" hidden="1" x14ac:dyDescent="0.25">
      <c r="A201" s="3"/>
      <c r="B201" s="9"/>
      <c r="C201" s="6"/>
      <c r="D201" s="4"/>
      <c r="E201" s="6"/>
      <c r="F201" s="37"/>
      <c r="G201" s="37"/>
      <c r="H201" s="37"/>
      <c r="I201" s="37"/>
      <c r="J201" s="4"/>
      <c r="K201" s="7"/>
      <c r="L201" s="7"/>
      <c r="M201" s="11"/>
      <c r="N201" s="7"/>
      <c r="O201" s="7"/>
      <c r="P201" s="4"/>
      <c r="Q201" s="8"/>
      <c r="R201" s="13"/>
    </row>
    <row r="202" spans="1:18" hidden="1" x14ac:dyDescent="0.25">
      <c r="A202" s="3"/>
      <c r="B202" s="9"/>
      <c r="C202" s="6"/>
      <c r="D202" s="4"/>
      <c r="E202" s="37"/>
      <c r="F202" s="37"/>
      <c r="G202" s="37"/>
      <c r="H202" s="37"/>
      <c r="I202" s="37"/>
      <c r="J202" s="32"/>
      <c r="K202" s="7"/>
      <c r="L202" s="7"/>
      <c r="M202" s="7"/>
      <c r="N202" s="7"/>
      <c r="O202" s="7"/>
      <c r="P202" s="8"/>
      <c r="Q202" s="8"/>
      <c r="R202" s="13"/>
    </row>
    <row r="203" spans="1:18" hidden="1" x14ac:dyDescent="0.25">
      <c r="A203" s="3"/>
      <c r="B203" s="9"/>
      <c r="C203" s="6"/>
      <c r="D203" s="4"/>
      <c r="E203" s="6"/>
      <c r="F203" s="6"/>
      <c r="G203" s="6"/>
      <c r="H203" s="37"/>
      <c r="I203" s="6"/>
      <c r="J203" s="4"/>
      <c r="K203" s="7"/>
      <c r="L203" s="7"/>
      <c r="M203" s="7"/>
      <c r="N203" s="7"/>
      <c r="O203" s="7"/>
      <c r="P203" s="8"/>
      <c r="Q203" s="8"/>
      <c r="R203" s="13"/>
    </row>
    <row r="204" spans="1:18" hidden="1" x14ac:dyDescent="0.25">
      <c r="A204" s="3"/>
      <c r="B204" s="9"/>
      <c r="C204" s="6"/>
      <c r="D204" s="4"/>
      <c r="E204" s="37"/>
      <c r="F204" s="37"/>
      <c r="G204" s="37"/>
      <c r="H204" s="37"/>
      <c r="I204" s="37"/>
      <c r="J204" s="32"/>
      <c r="K204" s="7"/>
      <c r="L204" s="7"/>
      <c r="M204" s="7"/>
      <c r="N204" s="7"/>
      <c r="O204" s="7"/>
      <c r="P204" s="8"/>
      <c r="Q204" s="8"/>
      <c r="R204" s="13"/>
    </row>
    <row r="205" spans="1:18" hidden="1" x14ac:dyDescent="0.25">
      <c r="A205" s="3"/>
      <c r="B205" s="9"/>
      <c r="C205" s="6"/>
      <c r="D205" s="4"/>
      <c r="E205" s="6"/>
      <c r="F205" s="37"/>
      <c r="G205" s="37"/>
      <c r="H205" s="37"/>
      <c r="I205" s="37"/>
      <c r="J205" s="4"/>
      <c r="K205" s="7"/>
      <c r="L205" s="7"/>
      <c r="M205" s="11"/>
      <c r="N205" s="7"/>
      <c r="O205" s="7"/>
      <c r="P205" s="4"/>
      <c r="Q205" s="8"/>
      <c r="R205" s="13"/>
    </row>
    <row r="206" spans="1:18" hidden="1" x14ac:dyDescent="0.25">
      <c r="A206" s="3"/>
      <c r="B206" s="9"/>
      <c r="C206" s="6"/>
      <c r="D206" s="4"/>
      <c r="E206" s="37"/>
      <c r="F206" s="37"/>
      <c r="G206" s="37"/>
      <c r="H206" s="37"/>
      <c r="I206" s="37"/>
      <c r="J206" s="32"/>
      <c r="K206" s="7"/>
      <c r="L206" s="7"/>
      <c r="M206" s="11"/>
      <c r="N206" s="7"/>
      <c r="O206" s="7"/>
      <c r="P206" s="4"/>
      <c r="Q206" s="8"/>
      <c r="R206" s="13"/>
    </row>
    <row r="207" spans="1:18" hidden="1" x14ac:dyDescent="0.25">
      <c r="A207" s="3"/>
      <c r="B207" s="9"/>
      <c r="C207" s="6"/>
      <c r="D207" s="4"/>
      <c r="E207" s="40"/>
      <c r="F207" s="37"/>
      <c r="G207" s="37"/>
      <c r="H207" s="37"/>
      <c r="I207" s="37"/>
      <c r="J207" s="39"/>
      <c r="K207" s="7"/>
      <c r="L207" s="7"/>
      <c r="M207" s="7"/>
      <c r="N207" s="7"/>
      <c r="O207" s="7"/>
      <c r="P207" s="4"/>
      <c r="Q207" s="8"/>
      <c r="R207" s="13"/>
    </row>
    <row r="208" spans="1:18" hidden="1" x14ac:dyDescent="0.25">
      <c r="A208" s="3"/>
      <c r="B208" s="9"/>
      <c r="C208" s="6"/>
      <c r="D208" s="10"/>
      <c r="E208" s="37"/>
      <c r="F208" s="37"/>
      <c r="G208" s="37"/>
      <c r="H208" s="37"/>
      <c r="I208" s="37"/>
      <c r="J208" s="38"/>
      <c r="K208" s="7"/>
      <c r="L208" s="7"/>
      <c r="M208" s="7"/>
      <c r="N208" s="7"/>
      <c r="O208" s="7"/>
      <c r="P208" s="8"/>
      <c r="Q208" s="8"/>
      <c r="R208" s="13"/>
    </row>
    <row r="209" spans="1:18" hidden="1" x14ac:dyDescent="0.25">
      <c r="A209" s="3"/>
      <c r="B209" s="9"/>
      <c r="C209" s="6"/>
      <c r="D209" s="4"/>
      <c r="E209" s="3"/>
      <c r="F209" s="6"/>
      <c r="G209" s="6"/>
      <c r="H209" s="37"/>
      <c r="I209" s="6"/>
      <c r="J209" s="4"/>
      <c r="K209" s="7"/>
      <c r="L209" s="7"/>
      <c r="M209" s="11"/>
      <c r="N209" s="7"/>
      <c r="O209" s="7"/>
      <c r="P209" s="10"/>
      <c r="Q209" s="12"/>
      <c r="R209" s="13"/>
    </row>
    <row r="210" spans="1:18" hidden="1" x14ac:dyDescent="0.25">
      <c r="A210" s="3"/>
      <c r="B210" s="9"/>
      <c r="C210" s="6"/>
      <c r="D210" s="4"/>
      <c r="E210" s="3"/>
      <c r="F210" s="6"/>
      <c r="G210" s="6"/>
      <c r="I210" s="6"/>
      <c r="J210" s="35"/>
      <c r="K210" s="7"/>
      <c r="L210" s="7"/>
      <c r="M210" s="7"/>
      <c r="N210" s="7"/>
      <c r="O210" s="7"/>
      <c r="P210" s="8"/>
      <c r="Q210" s="8"/>
      <c r="R210" s="13"/>
    </row>
    <row r="211" spans="1:18" hidden="1" x14ac:dyDescent="0.25">
      <c r="A211" s="3"/>
      <c r="B211" s="9"/>
      <c r="C211" s="6"/>
      <c r="D211" s="4"/>
      <c r="E211" s="34"/>
      <c r="F211" s="37"/>
      <c r="G211" s="37"/>
      <c r="H211" s="37"/>
      <c r="I211" s="37"/>
      <c r="J211" s="32"/>
      <c r="K211" s="7"/>
      <c r="L211" s="7"/>
      <c r="M211" s="11"/>
      <c r="N211" s="7"/>
      <c r="O211" s="7"/>
      <c r="P211" s="10"/>
      <c r="Q211" s="8"/>
      <c r="R211" s="13"/>
    </row>
    <row r="212" spans="1:18" hidden="1" x14ac:dyDescent="0.25">
      <c r="A212" s="3"/>
      <c r="B212" s="9"/>
      <c r="C212" s="6"/>
      <c r="D212" s="4"/>
      <c r="E212" s="37"/>
      <c r="F212" s="37"/>
      <c r="G212" s="37"/>
      <c r="H212" s="37"/>
      <c r="I212" s="37"/>
      <c r="J212" s="39"/>
      <c r="K212" s="7"/>
      <c r="L212" s="7"/>
      <c r="M212" s="7"/>
      <c r="N212" s="7"/>
      <c r="O212" s="7"/>
      <c r="P212" s="8"/>
      <c r="Q212" s="8"/>
      <c r="R212" s="13"/>
    </row>
    <row r="213" spans="1:18" hidden="1" x14ac:dyDescent="0.25">
      <c r="A213" s="3"/>
      <c r="B213" s="9"/>
      <c r="C213" s="6"/>
      <c r="D213" s="4"/>
      <c r="E213" s="6"/>
      <c r="F213" s="6"/>
      <c r="G213" s="6"/>
      <c r="H213" s="6"/>
      <c r="I213" s="6"/>
      <c r="J213" s="35"/>
      <c r="K213" s="7"/>
      <c r="L213" s="7"/>
      <c r="M213" s="7"/>
      <c r="N213" s="7"/>
      <c r="O213" s="7"/>
      <c r="P213" s="8"/>
      <c r="Q213" s="8"/>
      <c r="R213" s="13"/>
    </row>
    <row r="214" spans="1:18" hidden="1" x14ac:dyDescent="0.25">
      <c r="A214" s="3"/>
      <c r="B214" s="9"/>
      <c r="C214" s="6"/>
      <c r="D214" s="10"/>
      <c r="E214" s="6"/>
      <c r="F214" s="37"/>
      <c r="G214" s="37"/>
      <c r="H214" s="37"/>
      <c r="I214" s="37"/>
      <c r="J214" s="35"/>
      <c r="K214" s="7"/>
      <c r="L214" s="7"/>
      <c r="M214" s="7"/>
      <c r="N214" s="7"/>
      <c r="O214" s="7"/>
      <c r="P214" s="8"/>
      <c r="Q214" s="8"/>
      <c r="R214" s="13"/>
    </row>
    <row r="215" spans="1:18" hidden="1" x14ac:dyDescent="0.25">
      <c r="A215" s="3"/>
      <c r="B215" s="9"/>
      <c r="C215" s="6"/>
      <c r="D215" s="4"/>
      <c r="E215" s="6"/>
      <c r="F215" s="37"/>
      <c r="G215" s="37"/>
      <c r="H215" s="37"/>
      <c r="I215" s="37"/>
      <c r="J215" s="10"/>
      <c r="K215" s="7"/>
      <c r="L215" s="7"/>
      <c r="M215" s="7"/>
      <c r="N215" s="7"/>
      <c r="O215" s="7"/>
      <c r="P215" s="8"/>
      <c r="Q215" s="8"/>
      <c r="R215" s="13"/>
    </row>
    <row r="216" spans="1:18" hidden="1" x14ac:dyDescent="0.25">
      <c r="A216" s="3"/>
      <c r="B216" s="9"/>
      <c r="C216" s="6"/>
      <c r="D216" s="4"/>
      <c r="E216" s="37"/>
      <c r="F216" s="37"/>
      <c r="G216" s="37"/>
      <c r="H216" s="37"/>
      <c r="I216" s="37"/>
      <c r="J216" s="39"/>
      <c r="K216" s="7"/>
      <c r="L216" s="7"/>
      <c r="M216" s="7"/>
      <c r="N216" s="7"/>
      <c r="O216" s="7"/>
      <c r="P216" s="4"/>
      <c r="Q216" s="8"/>
      <c r="R216" s="13"/>
    </row>
    <row r="217" spans="1:18" hidden="1" x14ac:dyDescent="0.25">
      <c r="A217" s="3"/>
      <c r="B217" s="9"/>
      <c r="C217" s="6"/>
      <c r="D217" s="4"/>
      <c r="E217" s="6"/>
      <c r="F217" s="37"/>
      <c r="G217" s="37"/>
      <c r="H217" s="37"/>
      <c r="I217" s="6"/>
      <c r="J217" s="4"/>
      <c r="K217" s="7"/>
      <c r="L217" s="7"/>
      <c r="M217" s="7"/>
      <c r="N217" s="7"/>
      <c r="O217" s="7"/>
      <c r="P217" s="8"/>
      <c r="Q217" s="8"/>
      <c r="R217" s="13"/>
    </row>
    <row r="218" spans="1:18" hidden="1" x14ac:dyDescent="0.25">
      <c r="A218" s="3"/>
      <c r="B218" s="9"/>
      <c r="C218" s="6"/>
      <c r="D218" s="4"/>
      <c r="E218" s="37"/>
      <c r="F218" s="37"/>
      <c r="G218" s="37"/>
      <c r="H218" s="37"/>
      <c r="I218" s="37"/>
      <c r="J218" s="39"/>
      <c r="K218" s="7"/>
      <c r="L218" s="7"/>
      <c r="M218" s="11"/>
      <c r="N218" s="7"/>
      <c r="O218" s="7"/>
      <c r="P218" s="10"/>
      <c r="Q218" s="12"/>
      <c r="R218" s="13"/>
    </row>
    <row r="219" spans="1:18" hidden="1" x14ac:dyDescent="0.25">
      <c r="A219" s="3"/>
      <c r="B219" s="9"/>
      <c r="C219" s="6"/>
      <c r="D219" s="4"/>
      <c r="F219" s="37"/>
      <c r="G219" s="37"/>
      <c r="H219" s="37"/>
      <c r="I219" s="37"/>
      <c r="J219" s="32"/>
      <c r="K219" s="7"/>
      <c r="L219" s="7"/>
      <c r="M219" s="7"/>
      <c r="N219" s="7"/>
      <c r="O219" s="7"/>
      <c r="P219" s="8"/>
      <c r="Q219" s="8"/>
      <c r="R219" s="13"/>
    </row>
    <row r="220" spans="1:18" hidden="1" x14ac:dyDescent="0.25">
      <c r="A220" s="3"/>
      <c r="B220" s="9"/>
      <c r="C220" s="6"/>
      <c r="D220" s="4"/>
      <c r="E220" s="6"/>
      <c r="F220" s="37"/>
      <c r="G220" s="37"/>
      <c r="H220" s="37"/>
      <c r="I220" s="37"/>
      <c r="J220" s="4"/>
      <c r="K220" s="7"/>
      <c r="L220" s="7"/>
      <c r="M220" s="11"/>
      <c r="N220" s="7"/>
      <c r="O220" s="7"/>
      <c r="P220" s="4"/>
      <c r="Q220" s="8"/>
      <c r="R220" s="13"/>
    </row>
    <row r="221" spans="1:18" hidden="1" x14ac:dyDescent="0.25">
      <c r="A221" s="3"/>
      <c r="B221" s="9"/>
      <c r="C221" s="6"/>
      <c r="D221" s="4"/>
      <c r="E221" s="6"/>
      <c r="F221" s="6"/>
      <c r="G221" s="6"/>
      <c r="H221" s="6"/>
      <c r="I221" s="6"/>
      <c r="J221" s="4"/>
      <c r="K221" s="7"/>
      <c r="L221" s="7"/>
      <c r="M221" s="7"/>
      <c r="N221" s="7"/>
      <c r="O221" s="7"/>
      <c r="P221" s="8"/>
      <c r="Q221" s="8"/>
      <c r="R221" s="13"/>
    </row>
    <row r="222" spans="1:18" hidden="1" x14ac:dyDescent="0.25">
      <c r="A222" s="3"/>
      <c r="B222" s="9"/>
      <c r="C222" s="6"/>
      <c r="D222" s="4"/>
      <c r="E222" s="6"/>
      <c r="F222" s="37"/>
      <c r="G222" s="37"/>
      <c r="H222" s="37"/>
      <c r="I222" s="37"/>
      <c r="J222" s="32"/>
      <c r="K222" s="7"/>
      <c r="L222" s="7"/>
      <c r="M222" s="11"/>
      <c r="N222" s="7"/>
      <c r="O222" s="7"/>
      <c r="P222" s="4"/>
      <c r="Q222" s="8"/>
      <c r="R222" s="13"/>
    </row>
    <row r="223" spans="1:18" hidden="1" x14ac:dyDescent="0.25">
      <c r="A223" s="3"/>
      <c r="B223" s="9"/>
      <c r="C223" s="6"/>
      <c r="D223" s="4"/>
      <c r="E223" s="37"/>
      <c r="F223" s="37"/>
      <c r="G223" s="37"/>
      <c r="H223" s="37"/>
      <c r="I223" s="37"/>
      <c r="J223" s="39"/>
      <c r="K223" s="7"/>
      <c r="L223" s="7"/>
      <c r="M223" s="7"/>
      <c r="N223" s="7"/>
      <c r="O223" s="7"/>
      <c r="P223" s="8"/>
      <c r="Q223" s="8"/>
      <c r="R223" s="13"/>
    </row>
    <row r="224" spans="1:18" hidden="1" x14ac:dyDescent="0.25">
      <c r="A224" s="3"/>
      <c r="B224" s="9"/>
      <c r="C224" s="6"/>
      <c r="D224" s="4"/>
      <c r="E224" s="37"/>
      <c r="F224" s="37"/>
      <c r="G224" s="37"/>
      <c r="H224" s="37"/>
      <c r="I224" s="37"/>
      <c r="J224" s="39"/>
      <c r="K224" s="7"/>
      <c r="L224" s="7"/>
      <c r="M224" s="11"/>
      <c r="N224" s="7"/>
      <c r="O224" s="7"/>
      <c r="P224" s="10"/>
      <c r="Q224" s="12"/>
      <c r="R224" s="13"/>
    </row>
    <row r="225" spans="1:18" hidden="1" x14ac:dyDescent="0.25">
      <c r="A225" s="3"/>
      <c r="B225" s="9"/>
      <c r="C225" s="6"/>
      <c r="D225" s="4"/>
      <c r="E225" s="37"/>
      <c r="F225" s="37"/>
      <c r="G225" s="37"/>
      <c r="H225" s="37"/>
      <c r="I225" s="37"/>
      <c r="J225" s="39"/>
      <c r="K225" s="7"/>
      <c r="L225" s="7"/>
      <c r="M225" s="7"/>
      <c r="N225" s="7"/>
      <c r="O225" s="7"/>
      <c r="P225" s="8"/>
      <c r="Q225" s="8"/>
      <c r="R225" s="13"/>
    </row>
    <row r="226" spans="1:18" hidden="1" x14ac:dyDescent="0.25">
      <c r="A226" s="3"/>
      <c r="B226" s="9"/>
      <c r="C226" s="6"/>
      <c r="D226" s="4"/>
      <c r="E226" s="37"/>
      <c r="F226" s="37"/>
      <c r="G226" s="37"/>
      <c r="H226" s="37"/>
      <c r="I226" s="37"/>
      <c r="J226" s="39"/>
      <c r="K226" s="7"/>
      <c r="L226" s="7"/>
      <c r="M226" s="7"/>
      <c r="N226" s="7"/>
      <c r="O226" s="7"/>
      <c r="P226" s="4"/>
      <c r="Q226" s="8"/>
      <c r="R226" s="13"/>
    </row>
    <row r="227" spans="1:18" hidden="1" x14ac:dyDescent="0.25">
      <c r="A227" s="3"/>
      <c r="B227" s="9"/>
      <c r="C227" s="6"/>
      <c r="D227" s="4"/>
      <c r="E227" s="40"/>
      <c r="F227" s="37"/>
      <c r="G227" s="37"/>
      <c r="H227" s="37"/>
      <c r="I227" s="37"/>
      <c r="J227" s="39"/>
      <c r="K227" s="7"/>
      <c r="L227" s="7"/>
      <c r="M227" s="11"/>
      <c r="N227" s="7"/>
      <c r="O227" s="7"/>
      <c r="P227" s="10"/>
      <c r="Q227" s="8"/>
      <c r="R227" s="13"/>
    </row>
    <row r="228" spans="1:18" hidden="1" x14ac:dyDescent="0.25">
      <c r="A228" s="3"/>
      <c r="B228" s="9"/>
      <c r="C228" s="6"/>
      <c r="D228" s="4"/>
      <c r="E228" s="37"/>
      <c r="F228" s="37"/>
      <c r="G228" s="37"/>
      <c r="H228" s="37"/>
      <c r="I228" s="37"/>
      <c r="J228" s="39"/>
      <c r="K228" s="7"/>
      <c r="L228" s="7"/>
      <c r="M228" s="7"/>
      <c r="N228" s="7"/>
      <c r="O228" s="7"/>
      <c r="P228" s="4"/>
      <c r="Q228" s="8"/>
      <c r="R228" s="13"/>
    </row>
    <row r="229" spans="1:18" hidden="1" x14ac:dyDescent="0.25">
      <c r="A229" s="3"/>
      <c r="B229" s="9"/>
      <c r="C229" s="6"/>
      <c r="D229" s="4"/>
      <c r="E229" s="6"/>
      <c r="F229" s="37"/>
      <c r="G229" s="37"/>
      <c r="H229" s="37"/>
      <c r="I229" s="37"/>
      <c r="J229" s="4"/>
      <c r="K229" s="7"/>
      <c r="L229" s="7"/>
      <c r="M229" s="7"/>
      <c r="N229" s="7"/>
      <c r="O229" s="7"/>
      <c r="P229" s="8"/>
      <c r="Q229" s="8"/>
      <c r="R229" s="13"/>
    </row>
    <row r="230" spans="1:18" hidden="1" x14ac:dyDescent="0.25">
      <c r="A230" s="3"/>
      <c r="B230" s="9"/>
      <c r="C230" s="6"/>
      <c r="D230" s="10"/>
      <c r="E230" s="6"/>
      <c r="F230" s="37"/>
      <c r="G230" s="6"/>
      <c r="H230" s="6"/>
      <c r="I230" s="6"/>
      <c r="J230" s="10"/>
      <c r="K230" s="7"/>
      <c r="L230" s="7"/>
      <c r="M230" s="7"/>
      <c r="N230" s="7"/>
      <c r="O230" s="7"/>
      <c r="P230" s="8"/>
      <c r="Q230" s="8"/>
      <c r="R230" s="13"/>
    </row>
    <row r="231" spans="1:18" hidden="1" x14ac:dyDescent="0.25">
      <c r="A231" s="3"/>
      <c r="B231" s="9"/>
      <c r="C231" s="6"/>
      <c r="D231" s="4"/>
      <c r="E231" s="40"/>
      <c r="F231" s="37"/>
      <c r="G231" s="40"/>
      <c r="H231" s="40"/>
      <c r="I231" s="40"/>
      <c r="J231" s="39"/>
      <c r="K231" s="7"/>
      <c r="L231" s="7"/>
      <c r="M231" s="7"/>
      <c r="N231" s="7"/>
      <c r="O231" s="7"/>
      <c r="P231" s="4"/>
      <c r="Q231" s="8"/>
      <c r="R231" s="13"/>
    </row>
    <row r="232" spans="1:18" hidden="1" x14ac:dyDescent="0.25">
      <c r="A232" s="3"/>
      <c r="B232" s="2"/>
      <c r="C232" s="6"/>
      <c r="D232" s="4"/>
      <c r="E232" s="37"/>
      <c r="F232" s="37"/>
      <c r="G232" s="37"/>
      <c r="H232" s="37"/>
      <c r="I232" s="37"/>
      <c r="J232" s="39"/>
      <c r="K232" s="7"/>
      <c r="L232" s="7"/>
      <c r="M232" s="7"/>
      <c r="N232" s="7"/>
      <c r="O232" s="7"/>
      <c r="P232" s="8"/>
      <c r="Q232" s="8"/>
      <c r="R232" s="13"/>
    </row>
    <row r="233" spans="1:18" hidden="1" x14ac:dyDescent="0.25">
      <c r="A233" s="3"/>
      <c r="B233" s="9"/>
      <c r="C233" s="6"/>
      <c r="D233" s="4"/>
      <c r="E233" s="37"/>
      <c r="F233" s="37"/>
      <c r="G233" s="37"/>
      <c r="H233" s="37"/>
      <c r="I233" s="37"/>
      <c r="J233" s="4"/>
      <c r="K233" s="7"/>
      <c r="L233" s="7"/>
      <c r="M233" s="7"/>
      <c r="N233" s="7"/>
      <c r="O233" s="7"/>
      <c r="P233" s="8"/>
      <c r="Q233" s="8"/>
      <c r="R233" s="13"/>
    </row>
    <row r="234" spans="1:18" hidden="1" x14ac:dyDescent="0.25">
      <c r="A234" s="3"/>
      <c r="B234" s="9"/>
      <c r="C234" s="6"/>
      <c r="D234" s="10"/>
      <c r="E234" s="34"/>
      <c r="F234" s="37"/>
      <c r="G234" s="37"/>
      <c r="H234" s="37"/>
      <c r="I234" s="37"/>
      <c r="J234" s="4"/>
      <c r="K234" s="7"/>
      <c r="L234" s="7"/>
      <c r="M234" s="7"/>
      <c r="N234" s="7"/>
      <c r="O234" s="7"/>
      <c r="P234" s="8"/>
      <c r="Q234" s="8"/>
      <c r="R234" s="13"/>
    </row>
    <row r="235" spans="1:18" hidden="1" x14ac:dyDescent="0.25">
      <c r="A235" s="3"/>
      <c r="B235" s="9"/>
      <c r="C235" s="6"/>
      <c r="D235" s="4"/>
      <c r="E235" s="6"/>
      <c r="F235" s="37"/>
      <c r="G235" s="37"/>
      <c r="H235" s="37"/>
      <c r="I235" s="37"/>
      <c r="J235" s="4"/>
      <c r="K235" s="7"/>
      <c r="L235" s="7"/>
      <c r="M235" s="7"/>
      <c r="N235" s="7"/>
      <c r="O235" s="7"/>
      <c r="P235" s="8"/>
      <c r="Q235" s="8"/>
      <c r="R235" s="13"/>
    </row>
    <row r="236" spans="1:18" hidden="1" x14ac:dyDescent="0.25">
      <c r="A236" s="3"/>
      <c r="B236" s="9"/>
      <c r="C236" s="6"/>
      <c r="D236" s="4"/>
      <c r="E236" s="6"/>
      <c r="F236" s="37"/>
      <c r="G236" s="37"/>
      <c r="H236" s="37"/>
      <c r="I236" s="37"/>
      <c r="J236" s="4"/>
      <c r="K236" s="7"/>
      <c r="L236" s="7"/>
      <c r="M236" s="29"/>
      <c r="N236" s="7"/>
      <c r="O236" s="7"/>
      <c r="P236" s="8"/>
      <c r="Q236" s="8"/>
      <c r="R236" s="13"/>
    </row>
    <row r="237" spans="1:18" hidden="1" x14ac:dyDescent="0.25">
      <c r="A237" s="3"/>
      <c r="B237" s="9"/>
      <c r="C237" s="6"/>
      <c r="D237" s="4"/>
      <c r="F237" s="37"/>
      <c r="G237" s="37"/>
      <c r="H237" s="6"/>
      <c r="I237" s="37"/>
      <c r="J237" s="4"/>
      <c r="K237" s="7"/>
      <c r="L237" s="7"/>
      <c r="M237" s="7"/>
      <c r="N237" s="7"/>
      <c r="O237" s="7"/>
      <c r="P237" s="8"/>
      <c r="Q237" s="8"/>
      <c r="R237" s="13"/>
    </row>
    <row r="238" spans="1:18" hidden="1" x14ac:dyDescent="0.25">
      <c r="A238" s="3"/>
      <c r="B238" s="9"/>
      <c r="C238" s="6"/>
      <c r="D238" s="4"/>
      <c r="E238" s="37"/>
      <c r="F238" s="37"/>
      <c r="G238" s="37"/>
      <c r="H238" s="37"/>
      <c r="I238" s="37"/>
      <c r="J238" s="39"/>
      <c r="K238" s="7"/>
      <c r="L238" s="7"/>
      <c r="M238" s="11"/>
      <c r="N238" s="7"/>
      <c r="O238" s="7"/>
      <c r="P238" s="4"/>
      <c r="Q238" s="8"/>
      <c r="R238" s="13"/>
    </row>
    <row r="239" spans="1:18" hidden="1" x14ac:dyDescent="0.25">
      <c r="A239" s="3"/>
      <c r="B239" s="9"/>
      <c r="C239" s="6"/>
      <c r="D239" s="4"/>
      <c r="E239" s="40"/>
      <c r="F239" s="37"/>
      <c r="G239" s="37"/>
      <c r="H239" s="37"/>
      <c r="I239" s="37"/>
      <c r="J239" s="39"/>
      <c r="K239" s="7"/>
      <c r="L239" s="7"/>
      <c r="M239" s="7"/>
      <c r="N239" s="7"/>
      <c r="O239" s="7"/>
      <c r="P239" s="4"/>
      <c r="Q239" s="8"/>
      <c r="R239" s="13"/>
    </row>
    <row r="240" spans="1:18" hidden="1" x14ac:dyDescent="0.25">
      <c r="A240" s="3"/>
      <c r="B240" s="9"/>
      <c r="C240" s="6"/>
      <c r="D240" s="4"/>
      <c r="E240" s="40"/>
      <c r="F240" s="37"/>
      <c r="G240" s="37"/>
      <c r="H240" s="37"/>
      <c r="I240" s="37"/>
      <c r="J240" s="39"/>
      <c r="K240" s="7"/>
      <c r="L240" s="7"/>
      <c r="M240" s="7"/>
      <c r="N240" s="7"/>
      <c r="O240" s="7"/>
      <c r="P240" s="8"/>
      <c r="Q240" s="8"/>
      <c r="R240" s="13"/>
    </row>
    <row r="241" spans="1:18" hidden="1" x14ac:dyDescent="0.25">
      <c r="A241" s="3"/>
      <c r="B241" s="9"/>
      <c r="C241" s="6"/>
      <c r="D241" s="10"/>
      <c r="E241" s="37"/>
      <c r="F241" s="37"/>
      <c r="G241" s="37"/>
      <c r="H241" s="37"/>
      <c r="I241" s="37"/>
      <c r="J241" s="39"/>
      <c r="K241" s="7"/>
      <c r="L241" s="7"/>
      <c r="M241" s="7"/>
      <c r="N241" s="7"/>
      <c r="O241" s="7"/>
      <c r="P241" s="8"/>
      <c r="Q241" s="8"/>
      <c r="R241" s="13"/>
    </row>
    <row r="242" spans="1:18" hidden="1" x14ac:dyDescent="0.25">
      <c r="A242" s="3"/>
      <c r="B242" s="9"/>
      <c r="C242" s="6"/>
      <c r="D242" s="4"/>
      <c r="E242" s="37"/>
      <c r="F242" s="37"/>
      <c r="G242" s="37"/>
      <c r="H242" s="37"/>
      <c r="I242" s="37"/>
      <c r="J242" s="39"/>
      <c r="K242" s="7"/>
      <c r="L242" s="7"/>
      <c r="M242" s="7"/>
      <c r="N242" s="7"/>
      <c r="O242" s="7"/>
      <c r="P242" s="8"/>
      <c r="Q242" s="8"/>
      <c r="R242" s="13"/>
    </row>
    <row r="243" spans="1:18" hidden="1" x14ac:dyDescent="0.25">
      <c r="A243" s="3"/>
      <c r="B243" s="9"/>
      <c r="C243" s="6"/>
      <c r="D243" s="4"/>
      <c r="E243" s="6"/>
      <c r="F243" s="37"/>
      <c r="G243" s="37"/>
      <c r="H243" s="37"/>
      <c r="I243" s="37"/>
      <c r="J243" s="32"/>
      <c r="K243" s="7"/>
      <c r="L243" s="7"/>
      <c r="M243" s="7"/>
      <c r="N243" s="7"/>
      <c r="O243" s="7"/>
      <c r="P243" s="8"/>
      <c r="Q243" s="8"/>
      <c r="R243" s="13"/>
    </row>
    <row r="244" spans="1:18" hidden="1" x14ac:dyDescent="0.25">
      <c r="A244" s="3"/>
      <c r="B244" s="9"/>
      <c r="C244" s="6"/>
      <c r="D244" s="4"/>
      <c r="E244" s="36"/>
      <c r="F244" s="37"/>
      <c r="G244" s="37"/>
      <c r="H244" s="37"/>
      <c r="I244" s="37"/>
      <c r="J244" s="39"/>
      <c r="K244" s="7"/>
      <c r="L244" s="7"/>
      <c r="M244" s="7"/>
      <c r="N244" s="7"/>
      <c r="O244" s="7"/>
      <c r="P244" s="8"/>
      <c r="Q244" s="8"/>
      <c r="R244" s="13"/>
    </row>
    <row r="245" spans="1:18" hidden="1" x14ac:dyDescent="0.25">
      <c r="A245" s="3"/>
      <c r="B245" s="9"/>
      <c r="C245" s="6"/>
      <c r="D245" s="10"/>
      <c r="E245" s="36"/>
      <c r="F245" s="37"/>
      <c r="G245" s="37"/>
      <c r="H245" s="37"/>
      <c r="I245" s="6"/>
      <c r="J245" s="35"/>
      <c r="K245" s="7"/>
      <c r="L245" s="7"/>
      <c r="M245" s="7"/>
      <c r="N245" s="7"/>
      <c r="O245" s="7"/>
      <c r="P245" s="8"/>
      <c r="Q245" s="8"/>
      <c r="R245" s="13"/>
    </row>
    <row r="246" spans="1:18" hidden="1" x14ac:dyDescent="0.25">
      <c r="A246" s="3"/>
      <c r="B246" s="9"/>
      <c r="C246" s="6"/>
      <c r="D246" s="10"/>
      <c r="E246" s="37"/>
      <c r="F246" s="37"/>
      <c r="G246" s="37"/>
      <c r="H246" s="37"/>
      <c r="I246" s="37"/>
      <c r="J246" s="39"/>
      <c r="K246" s="7"/>
      <c r="L246" s="7"/>
      <c r="M246" s="7"/>
      <c r="N246" s="7"/>
      <c r="O246" s="7"/>
      <c r="P246" s="8"/>
      <c r="Q246" s="8"/>
      <c r="R246" s="13"/>
    </row>
    <row r="247" spans="1:18" hidden="1" x14ac:dyDescent="0.25">
      <c r="A247" s="3"/>
      <c r="B247" s="9"/>
      <c r="C247" s="6"/>
      <c r="D247" s="4"/>
      <c r="E247" s="6"/>
      <c r="F247" s="6"/>
      <c r="G247" s="6"/>
      <c r="H247" s="6"/>
      <c r="I247" s="6"/>
      <c r="J247" s="4"/>
      <c r="K247" s="7"/>
      <c r="L247" s="7"/>
      <c r="M247" s="11"/>
      <c r="N247" s="7"/>
      <c r="O247" s="7"/>
      <c r="P247" s="10"/>
      <c r="Q247" s="12"/>
      <c r="R247" s="13"/>
    </row>
    <row r="248" spans="1:18" hidden="1" x14ac:dyDescent="0.25">
      <c r="A248" s="3"/>
      <c r="B248" s="9"/>
      <c r="C248" s="6"/>
      <c r="D248" s="4"/>
      <c r="E248" s="34"/>
      <c r="F248" s="37"/>
      <c r="G248" s="37"/>
      <c r="H248" s="37"/>
      <c r="I248" s="37"/>
      <c r="J248" s="32"/>
      <c r="K248" s="7"/>
      <c r="L248" s="7"/>
      <c r="M248" s="11"/>
      <c r="N248" s="7"/>
      <c r="O248" s="7"/>
      <c r="P248" s="10"/>
      <c r="Q248" s="12"/>
      <c r="R248" s="13"/>
    </row>
    <row r="249" spans="1:18" hidden="1" x14ac:dyDescent="0.25">
      <c r="A249" s="3"/>
      <c r="B249" s="9"/>
      <c r="C249" s="6"/>
      <c r="D249" s="4"/>
      <c r="E249" s="34"/>
      <c r="F249" s="37"/>
      <c r="G249" s="37"/>
      <c r="H249" s="37"/>
      <c r="I249" s="37"/>
      <c r="J249" s="32"/>
      <c r="K249" s="7"/>
      <c r="L249" s="7"/>
      <c r="M249" s="11"/>
      <c r="N249" s="7"/>
      <c r="O249" s="7"/>
      <c r="P249" s="4"/>
      <c r="Q249" s="8"/>
      <c r="R249" s="13"/>
    </row>
    <row r="250" spans="1:18" hidden="1" x14ac:dyDescent="0.25">
      <c r="A250" s="3"/>
      <c r="B250" s="9"/>
      <c r="C250" s="6"/>
      <c r="D250" s="4"/>
      <c r="E250" s="6"/>
      <c r="F250" s="37"/>
      <c r="G250" s="37"/>
      <c r="H250" s="37"/>
      <c r="I250" s="37"/>
      <c r="J250" s="32"/>
      <c r="K250" s="7"/>
      <c r="L250" s="7"/>
      <c r="M250" s="7"/>
      <c r="N250" s="7"/>
      <c r="O250" s="7"/>
      <c r="P250" s="8"/>
      <c r="Q250" s="8"/>
      <c r="R250" s="13"/>
    </row>
    <row r="251" spans="1:18" hidden="1" x14ac:dyDescent="0.25">
      <c r="A251" s="3"/>
      <c r="B251" s="9"/>
      <c r="C251" s="6"/>
      <c r="D251" s="4"/>
      <c r="E251" s="37"/>
      <c r="F251" s="37"/>
      <c r="G251" s="37"/>
      <c r="H251" s="37"/>
      <c r="I251" s="37"/>
      <c r="J251" s="39"/>
      <c r="K251" s="7"/>
      <c r="L251" s="7"/>
      <c r="M251" s="11"/>
      <c r="N251" s="7"/>
      <c r="O251" s="7"/>
      <c r="P251" s="10"/>
      <c r="Q251" s="12"/>
      <c r="R251" s="13"/>
    </row>
    <row r="252" spans="1:18" hidden="1" x14ac:dyDescent="0.25">
      <c r="A252" s="3"/>
      <c r="B252" s="9"/>
      <c r="C252" s="6"/>
      <c r="D252" s="10"/>
      <c r="E252" s="37"/>
      <c r="F252" s="37"/>
      <c r="G252" s="37"/>
      <c r="H252" s="37"/>
      <c r="I252" s="37"/>
      <c r="J252" s="39"/>
      <c r="K252" s="7"/>
      <c r="L252" s="7"/>
      <c r="M252" s="7"/>
      <c r="N252" s="7"/>
      <c r="O252" s="7"/>
      <c r="P252" s="8"/>
      <c r="Q252" s="8"/>
      <c r="R252" s="13"/>
    </row>
    <row r="253" spans="1:18" hidden="1" x14ac:dyDescent="0.25">
      <c r="A253" s="3"/>
      <c r="B253" s="9"/>
      <c r="C253" s="6"/>
      <c r="D253" s="10"/>
      <c r="E253" s="37"/>
      <c r="F253" s="37"/>
      <c r="G253" s="37"/>
      <c r="H253" s="37"/>
      <c r="I253" s="37"/>
      <c r="J253" s="39"/>
      <c r="K253" s="7"/>
      <c r="L253" s="7"/>
      <c r="M253" s="11"/>
      <c r="N253" s="7"/>
      <c r="O253" s="7"/>
      <c r="P253" s="10"/>
      <c r="Q253" s="12"/>
      <c r="R253" s="13"/>
    </row>
    <row r="254" spans="1:18" hidden="1" x14ac:dyDescent="0.25">
      <c r="A254" s="3"/>
      <c r="B254" s="9"/>
      <c r="C254" s="6"/>
      <c r="D254" s="4"/>
      <c r="E254" s="37"/>
      <c r="F254" s="37"/>
      <c r="G254" s="37"/>
      <c r="H254" s="37"/>
      <c r="I254" s="37"/>
      <c r="J254" s="32"/>
      <c r="K254" s="7"/>
      <c r="L254" s="7"/>
      <c r="M254" s="7"/>
      <c r="N254" s="7"/>
      <c r="O254" s="7"/>
      <c r="P254" s="8"/>
      <c r="Q254" s="8"/>
      <c r="R254" s="13"/>
    </row>
    <row r="255" spans="1:18" hidden="1" x14ac:dyDescent="0.25">
      <c r="A255" s="3"/>
      <c r="B255" s="9"/>
      <c r="C255" s="6"/>
      <c r="D255" s="10"/>
      <c r="E255" s="6"/>
      <c r="F255" s="37"/>
      <c r="G255" s="37"/>
      <c r="H255" s="37"/>
      <c r="I255" s="37"/>
      <c r="J255" s="32"/>
      <c r="K255" s="7"/>
      <c r="L255" s="11"/>
      <c r="M255" s="11"/>
      <c r="N255" s="11"/>
      <c r="O255" s="11"/>
      <c r="P255" s="10"/>
      <c r="Q255" s="12"/>
      <c r="R255" s="13"/>
    </row>
    <row r="256" spans="1:18" hidden="1" x14ac:dyDescent="0.25">
      <c r="A256" s="3"/>
      <c r="B256" s="9"/>
      <c r="C256" s="6"/>
      <c r="D256" s="4"/>
      <c r="E256" s="30"/>
      <c r="F256" s="6"/>
      <c r="G256" s="6"/>
      <c r="H256" s="37"/>
      <c r="I256" s="37"/>
      <c r="J256" s="32"/>
      <c r="K256" s="7"/>
      <c r="L256" s="7"/>
      <c r="M256" s="7"/>
      <c r="N256" s="7"/>
      <c r="O256" s="7"/>
      <c r="P256" s="8"/>
      <c r="Q256" s="8"/>
      <c r="R256" s="13"/>
    </row>
    <row r="257" spans="1:18" hidden="1" x14ac:dyDescent="0.25">
      <c r="A257" s="3"/>
      <c r="B257" s="9"/>
      <c r="C257" s="6"/>
      <c r="D257" s="4"/>
      <c r="E257" s="37"/>
      <c r="F257" s="37"/>
      <c r="G257" s="37"/>
      <c r="H257" s="37"/>
      <c r="I257" s="37"/>
      <c r="J257" s="39"/>
      <c r="K257" s="7"/>
      <c r="L257" s="7"/>
      <c r="M257" s="7"/>
      <c r="N257" s="7"/>
      <c r="O257" s="7"/>
      <c r="P257" s="8"/>
      <c r="Q257" s="8"/>
      <c r="R257" s="13"/>
    </row>
    <row r="258" spans="1:18" hidden="1" x14ac:dyDescent="0.25">
      <c r="A258" s="3"/>
      <c r="B258" s="9"/>
      <c r="C258" s="6"/>
      <c r="D258" s="10"/>
      <c r="E258" s="37"/>
      <c r="F258" s="37"/>
      <c r="G258" s="37"/>
      <c r="H258" s="37"/>
      <c r="I258" s="37"/>
      <c r="J258" s="39"/>
      <c r="K258" s="11"/>
      <c r="L258" s="11"/>
      <c r="M258" s="11"/>
      <c r="N258" s="11"/>
      <c r="O258" s="11"/>
      <c r="P258" s="10"/>
      <c r="Q258" s="12"/>
      <c r="R258" s="13"/>
    </row>
    <row r="259" spans="1:18" hidden="1" x14ac:dyDescent="0.25">
      <c r="A259" s="3"/>
      <c r="B259" s="9"/>
      <c r="C259" s="6"/>
      <c r="D259" s="4"/>
      <c r="E259" s="42"/>
      <c r="F259" s="37"/>
      <c r="G259" s="37"/>
      <c r="H259" s="37"/>
      <c r="I259" s="37"/>
      <c r="J259" s="39"/>
      <c r="K259" s="7"/>
      <c r="L259" s="7"/>
      <c r="M259" s="11"/>
      <c r="N259" s="7"/>
      <c r="O259" s="7"/>
      <c r="P259" s="4"/>
      <c r="Q259" s="8"/>
      <c r="R259" s="13"/>
    </row>
    <row r="260" spans="1:18" hidden="1" x14ac:dyDescent="0.25">
      <c r="A260" s="3"/>
      <c r="B260" s="9"/>
      <c r="C260" s="6"/>
      <c r="D260" s="4"/>
      <c r="E260" s="6"/>
      <c r="F260" s="37"/>
      <c r="G260" s="37"/>
      <c r="H260" s="37"/>
      <c r="I260" s="37"/>
      <c r="J260" s="32"/>
      <c r="K260" s="7"/>
      <c r="L260" s="7"/>
      <c r="M260" s="11"/>
      <c r="N260" s="7"/>
      <c r="O260" s="7"/>
      <c r="P260" s="4"/>
      <c r="Q260" s="8"/>
      <c r="R260" s="13"/>
    </row>
    <row r="261" spans="1:18" hidden="1" x14ac:dyDescent="0.25">
      <c r="A261" s="3"/>
      <c r="B261" s="9"/>
      <c r="C261" s="6"/>
      <c r="D261" s="4"/>
      <c r="E261" s="37"/>
      <c r="F261" s="37"/>
      <c r="G261" s="37"/>
      <c r="H261" s="37"/>
      <c r="I261" s="37"/>
      <c r="J261" s="39"/>
      <c r="K261" s="7"/>
      <c r="L261" s="7"/>
      <c r="M261" s="11"/>
      <c r="N261" s="7"/>
      <c r="O261" s="7"/>
      <c r="P261" s="4"/>
      <c r="Q261" s="8"/>
      <c r="R261" s="13"/>
    </row>
    <row r="262" spans="1:18" hidden="1" x14ac:dyDescent="0.25">
      <c r="A262" s="3"/>
      <c r="B262" s="9"/>
      <c r="C262" s="6"/>
      <c r="D262" s="4"/>
      <c r="E262" s="37"/>
      <c r="F262" s="37"/>
      <c r="G262" s="37"/>
      <c r="H262" s="37"/>
      <c r="I262" s="37"/>
      <c r="J262" s="32"/>
      <c r="K262" s="7"/>
      <c r="L262" s="7"/>
      <c r="M262" s="7"/>
      <c r="N262" s="7"/>
      <c r="O262" s="7"/>
      <c r="P262" s="8"/>
      <c r="Q262" s="8"/>
      <c r="R262" s="13"/>
    </row>
    <row r="263" spans="1:18" hidden="1" x14ac:dyDescent="0.25">
      <c r="A263" s="3"/>
      <c r="B263" s="9"/>
      <c r="C263" s="6"/>
      <c r="D263" s="4"/>
      <c r="E263" s="37"/>
      <c r="F263" s="37"/>
      <c r="G263" s="37"/>
      <c r="H263" s="37"/>
      <c r="I263" s="37"/>
      <c r="J263" s="39"/>
      <c r="K263" s="7"/>
      <c r="L263" s="7"/>
      <c r="M263" s="7"/>
      <c r="N263" s="7"/>
      <c r="O263" s="7"/>
      <c r="P263" s="8"/>
      <c r="Q263" s="8"/>
      <c r="R263" s="13"/>
    </row>
    <row r="264" spans="1:18" hidden="1" x14ac:dyDescent="0.25">
      <c r="A264" s="3"/>
      <c r="B264" s="9"/>
      <c r="C264" s="6"/>
      <c r="D264" s="4"/>
      <c r="E264" s="34"/>
      <c r="F264" s="37"/>
      <c r="G264" s="37"/>
      <c r="H264" s="37"/>
      <c r="I264" s="37"/>
      <c r="J264" s="32"/>
      <c r="K264" s="7"/>
      <c r="L264" s="7"/>
      <c r="M264" s="7"/>
      <c r="N264" s="7"/>
      <c r="O264" s="7"/>
      <c r="P264" s="4"/>
      <c r="Q264" s="8"/>
      <c r="R264" s="13"/>
    </row>
    <row r="265" spans="1:18" hidden="1" x14ac:dyDescent="0.25">
      <c r="A265" s="3"/>
      <c r="B265" s="9"/>
      <c r="C265" s="6"/>
      <c r="D265" s="4"/>
      <c r="E265" s="37"/>
      <c r="F265" s="37"/>
      <c r="G265" s="37"/>
      <c r="H265" s="37"/>
      <c r="I265" s="37"/>
      <c r="J265" s="32"/>
      <c r="K265" s="7"/>
      <c r="L265" s="7"/>
      <c r="M265" s="7"/>
      <c r="N265" s="7"/>
      <c r="O265" s="7"/>
      <c r="P265" s="4"/>
      <c r="Q265" s="8"/>
      <c r="R265" s="13"/>
    </row>
    <row r="266" spans="1:18" hidden="1" x14ac:dyDescent="0.25">
      <c r="A266" s="3"/>
      <c r="B266" s="9"/>
      <c r="C266" s="6"/>
      <c r="D266" s="4"/>
      <c r="E266" s="37"/>
      <c r="F266" s="37"/>
      <c r="G266" s="37"/>
      <c r="H266" s="37"/>
      <c r="I266" s="37"/>
      <c r="J266" s="32"/>
      <c r="K266" s="7"/>
      <c r="L266" s="7"/>
      <c r="M266" s="7"/>
      <c r="N266" s="7"/>
      <c r="O266" s="7"/>
      <c r="P266" s="8"/>
      <c r="Q266" s="8"/>
      <c r="R266" s="13"/>
    </row>
    <row r="267" spans="1:18" hidden="1" x14ac:dyDescent="0.25">
      <c r="A267" s="3"/>
      <c r="B267" s="9"/>
      <c r="C267" s="6"/>
      <c r="D267" s="4"/>
      <c r="E267" s="37"/>
      <c r="F267" s="37"/>
      <c r="G267" s="37"/>
      <c r="H267" s="37"/>
      <c r="I267" s="37"/>
      <c r="J267" s="32"/>
      <c r="K267" s="7"/>
      <c r="L267" s="7"/>
      <c r="M267" s="7"/>
      <c r="N267" s="7"/>
      <c r="O267" s="7"/>
      <c r="P267" s="8"/>
      <c r="Q267" s="8"/>
      <c r="R267" s="13"/>
    </row>
    <row r="268" spans="1:18" hidden="1" x14ac:dyDescent="0.25">
      <c r="A268" s="3"/>
      <c r="B268" s="9"/>
      <c r="C268" s="6"/>
      <c r="D268" s="4"/>
      <c r="E268" s="37"/>
      <c r="F268" s="37"/>
      <c r="G268" s="37"/>
      <c r="H268" s="37"/>
      <c r="I268" s="37"/>
      <c r="J268" s="32"/>
      <c r="K268" s="7"/>
      <c r="L268" s="7"/>
      <c r="M268" s="7"/>
      <c r="N268" s="7"/>
      <c r="O268" s="7"/>
      <c r="P268" s="8"/>
      <c r="Q268" s="8"/>
      <c r="R268" s="13"/>
    </row>
    <row r="269" spans="1:18" hidden="1" x14ac:dyDescent="0.25">
      <c r="A269" s="3"/>
      <c r="B269" s="9"/>
      <c r="C269" s="6"/>
      <c r="D269" s="4"/>
      <c r="E269" s="6"/>
      <c r="F269" s="37"/>
      <c r="G269" s="37"/>
      <c r="H269" s="37"/>
      <c r="I269" s="37"/>
      <c r="J269" s="32"/>
      <c r="K269" s="7"/>
      <c r="L269" s="7"/>
      <c r="M269" s="11"/>
      <c r="N269" s="7"/>
      <c r="O269" s="7"/>
      <c r="P269" s="10"/>
      <c r="Q269" s="12"/>
      <c r="R269" s="13"/>
    </row>
    <row r="270" spans="1:18" hidden="1" x14ac:dyDescent="0.25">
      <c r="A270" s="3"/>
      <c r="B270" s="9"/>
      <c r="C270" s="6"/>
      <c r="D270" s="4"/>
      <c r="F270" s="37"/>
      <c r="G270" s="37"/>
      <c r="H270" s="37"/>
      <c r="I270" s="37"/>
      <c r="J270" s="4"/>
      <c r="K270" s="7"/>
      <c r="L270" s="7"/>
      <c r="M270" s="7"/>
      <c r="N270" s="7"/>
      <c r="O270" s="7"/>
      <c r="P270" s="4"/>
      <c r="Q270" s="8"/>
      <c r="R270" s="13"/>
    </row>
    <row r="271" spans="1:18" hidden="1" x14ac:dyDescent="0.25">
      <c r="A271" s="3"/>
      <c r="B271" s="9"/>
      <c r="C271" s="6"/>
      <c r="D271" s="4"/>
      <c r="E271" s="37"/>
      <c r="F271" s="37"/>
      <c r="G271" s="37"/>
      <c r="H271" s="37"/>
      <c r="I271" s="37"/>
      <c r="J271" s="39"/>
      <c r="K271" s="7"/>
      <c r="L271" s="7"/>
      <c r="M271" s="11"/>
      <c r="N271" s="7"/>
      <c r="O271" s="7"/>
      <c r="P271" s="10"/>
      <c r="Q271" s="12"/>
      <c r="R271" s="13"/>
    </row>
    <row r="272" spans="1:18" hidden="1" x14ac:dyDescent="0.25">
      <c r="A272" s="3"/>
      <c r="B272" s="9"/>
      <c r="C272" s="6"/>
      <c r="D272" s="4"/>
      <c r="E272" s="34"/>
      <c r="F272" s="37"/>
      <c r="G272" s="37"/>
      <c r="H272" s="37"/>
      <c r="I272" s="37"/>
      <c r="J272" s="32"/>
      <c r="K272" s="7"/>
      <c r="L272" s="7"/>
      <c r="M272" s="7"/>
      <c r="N272" s="7"/>
      <c r="O272" s="7"/>
      <c r="P272" s="8"/>
      <c r="Q272" s="8"/>
      <c r="R272" s="13"/>
    </row>
    <row r="273" spans="1:18" hidden="1" x14ac:dyDescent="0.25">
      <c r="A273" s="3"/>
      <c r="B273" s="9"/>
      <c r="C273" s="6"/>
      <c r="D273" s="4"/>
      <c r="E273" s="6"/>
      <c r="F273" s="6"/>
      <c r="G273" s="6"/>
      <c r="H273" s="37"/>
      <c r="I273" s="37"/>
      <c r="J273" s="4"/>
      <c r="K273" s="7"/>
      <c r="L273" s="7"/>
      <c r="M273" s="11"/>
      <c r="N273" s="7"/>
      <c r="O273" s="7"/>
      <c r="P273" s="10"/>
      <c r="Q273" s="12"/>
      <c r="R273" s="13"/>
    </row>
    <row r="274" spans="1:18" hidden="1" x14ac:dyDescent="0.25">
      <c r="A274" s="3"/>
      <c r="B274" s="9"/>
      <c r="C274" s="6"/>
      <c r="D274" s="10"/>
      <c r="E274" s="37"/>
      <c r="F274" s="37"/>
      <c r="G274" s="37"/>
      <c r="H274" s="37"/>
      <c r="I274" s="37"/>
      <c r="J274" s="39"/>
      <c r="K274" s="7"/>
      <c r="L274" s="7"/>
      <c r="M274" s="7"/>
      <c r="N274" s="7"/>
      <c r="O274" s="7"/>
      <c r="P274" s="8"/>
      <c r="Q274" s="8"/>
      <c r="R274" s="13"/>
    </row>
    <row r="275" spans="1:18" hidden="1" x14ac:dyDescent="0.25">
      <c r="A275" s="3"/>
      <c r="B275" s="9"/>
      <c r="C275" s="6"/>
      <c r="D275" s="4"/>
      <c r="E275" s="37"/>
      <c r="F275" s="37"/>
      <c r="G275" s="37"/>
      <c r="H275" s="37"/>
      <c r="I275" s="37"/>
      <c r="J275" s="4"/>
      <c r="K275" s="7"/>
      <c r="L275" s="7"/>
      <c r="M275" s="7"/>
      <c r="N275" s="7"/>
      <c r="O275" s="7"/>
      <c r="P275" s="8"/>
      <c r="Q275" s="8"/>
      <c r="R275" s="13"/>
    </row>
    <row r="276" spans="1:18" hidden="1" x14ac:dyDescent="0.25">
      <c r="A276" s="3"/>
      <c r="B276" s="9"/>
      <c r="C276" s="6"/>
      <c r="D276" s="4"/>
      <c r="E276" s="37"/>
      <c r="F276" s="37"/>
      <c r="G276" s="37"/>
      <c r="H276" s="37"/>
      <c r="I276" s="37"/>
      <c r="J276" s="32"/>
      <c r="K276" s="7"/>
      <c r="L276" s="7"/>
      <c r="M276" s="7"/>
      <c r="N276" s="7"/>
      <c r="O276" s="7"/>
      <c r="P276" s="8"/>
      <c r="Q276" s="8"/>
      <c r="R276" s="13"/>
    </row>
    <row r="277" spans="1:18" hidden="1" x14ac:dyDescent="0.25">
      <c r="A277" s="3"/>
      <c r="B277" s="9"/>
      <c r="C277" s="6"/>
      <c r="D277" s="10"/>
      <c r="E277" s="6"/>
      <c r="F277" s="37"/>
      <c r="G277" s="37"/>
      <c r="H277" s="37"/>
      <c r="I277" s="37"/>
      <c r="J277" s="4"/>
      <c r="K277" s="7"/>
      <c r="L277" s="7"/>
      <c r="M277" s="11"/>
      <c r="N277" s="7"/>
      <c r="O277" s="7"/>
      <c r="P277" s="10"/>
      <c r="Q277" s="12"/>
      <c r="R277" s="13"/>
    </row>
    <row r="278" spans="1:18" hidden="1" x14ac:dyDescent="0.25">
      <c r="A278" s="3"/>
      <c r="B278" s="9"/>
      <c r="C278" s="6"/>
      <c r="D278" s="4"/>
      <c r="E278" s="37"/>
      <c r="F278" s="37"/>
      <c r="G278" s="37"/>
      <c r="H278" s="37"/>
      <c r="I278" s="37"/>
      <c r="J278" s="32"/>
      <c r="K278" s="7"/>
      <c r="L278" s="7"/>
      <c r="M278" s="7"/>
      <c r="N278" s="7"/>
      <c r="O278" s="7"/>
      <c r="P278" s="8"/>
      <c r="Q278" s="8"/>
      <c r="R278" s="13"/>
    </row>
    <row r="279" spans="1:18" hidden="1" x14ac:dyDescent="0.25">
      <c r="A279" s="3"/>
      <c r="B279" s="9"/>
      <c r="C279" s="6"/>
      <c r="D279" s="4"/>
      <c r="E279" s="42"/>
      <c r="F279" s="37"/>
      <c r="G279" s="37"/>
      <c r="H279" s="37"/>
      <c r="I279" s="37"/>
      <c r="J279" s="39"/>
      <c r="K279" s="7"/>
      <c r="L279" s="7"/>
      <c r="M279" s="7"/>
      <c r="N279" s="7"/>
      <c r="O279" s="7"/>
      <c r="P279" s="8"/>
      <c r="Q279" s="8"/>
      <c r="R279" s="13"/>
    </row>
    <row r="280" spans="1:18" hidden="1" x14ac:dyDescent="0.25">
      <c r="A280" s="3"/>
      <c r="B280" s="9"/>
      <c r="C280" s="6"/>
      <c r="D280" s="10"/>
      <c r="E280" s="6"/>
      <c r="F280" s="37"/>
      <c r="G280" s="37"/>
      <c r="H280" s="37"/>
      <c r="I280" s="37"/>
      <c r="J280" s="35"/>
      <c r="K280" s="7"/>
      <c r="L280" s="7"/>
      <c r="M280" s="7"/>
      <c r="N280" s="7"/>
      <c r="O280" s="7"/>
      <c r="P280" s="8"/>
      <c r="Q280" s="8"/>
      <c r="R280" s="13"/>
    </row>
    <row r="281" spans="1:18" hidden="1" x14ac:dyDescent="0.25">
      <c r="A281" s="3"/>
      <c r="B281" s="9"/>
      <c r="C281" s="6"/>
      <c r="D281" s="4"/>
      <c r="E281" s="6"/>
      <c r="F281" s="37"/>
      <c r="G281" s="37"/>
      <c r="H281" s="37"/>
      <c r="I281" s="37"/>
      <c r="J281" s="4"/>
      <c r="K281" s="7"/>
      <c r="L281" s="7"/>
      <c r="M281" s="11"/>
      <c r="N281" s="7"/>
      <c r="O281" s="7"/>
      <c r="P281" s="4"/>
      <c r="Q281" s="8"/>
      <c r="R281" s="13"/>
    </row>
    <row r="282" spans="1:18" hidden="1" x14ac:dyDescent="0.25">
      <c r="A282" s="3"/>
      <c r="B282" s="9"/>
      <c r="C282" s="6"/>
      <c r="D282" s="4"/>
      <c r="E282" s="37"/>
      <c r="F282" s="37"/>
      <c r="G282" s="37"/>
      <c r="H282" s="37"/>
      <c r="I282" s="37"/>
      <c r="J282" s="39"/>
      <c r="K282" s="7"/>
      <c r="L282" s="7"/>
      <c r="M282" s="7"/>
      <c r="N282" s="7"/>
      <c r="O282" s="7"/>
      <c r="P282" s="8"/>
      <c r="Q282" s="8"/>
      <c r="R282" s="13"/>
    </row>
    <row r="283" spans="1:18" hidden="1" x14ac:dyDescent="0.25">
      <c r="A283" s="3"/>
      <c r="B283" s="9"/>
      <c r="C283" s="6"/>
      <c r="D283" s="4"/>
      <c r="E283" s="37"/>
      <c r="F283" s="37"/>
      <c r="G283" s="37"/>
      <c r="H283" s="37"/>
      <c r="I283" s="37"/>
      <c r="J283" s="39"/>
      <c r="K283" s="7"/>
      <c r="L283" s="7"/>
      <c r="M283" s="11"/>
      <c r="N283" s="7"/>
      <c r="O283" s="7"/>
      <c r="P283" s="10"/>
      <c r="Q283" s="8"/>
      <c r="R283" s="13"/>
    </row>
    <row r="284" spans="1:18" hidden="1" x14ac:dyDescent="0.25">
      <c r="A284" s="3"/>
      <c r="B284" s="9"/>
      <c r="C284" s="6"/>
      <c r="D284" s="4"/>
      <c r="E284" s="37"/>
      <c r="F284" s="37"/>
      <c r="G284" s="37"/>
      <c r="H284" s="37"/>
      <c r="I284" s="37"/>
      <c r="J284" s="32"/>
      <c r="K284" s="7"/>
      <c r="L284" s="7"/>
      <c r="M284" s="7"/>
      <c r="N284" s="7"/>
      <c r="O284" s="7"/>
      <c r="P284" s="8"/>
      <c r="Q284" s="8"/>
      <c r="R284" s="27"/>
    </row>
    <row r="285" spans="1:18" hidden="1" x14ac:dyDescent="0.25">
      <c r="A285" s="3"/>
      <c r="B285" s="9"/>
      <c r="C285" s="6"/>
      <c r="D285" s="4"/>
      <c r="E285" s="37"/>
      <c r="F285" s="37"/>
      <c r="G285" s="37"/>
      <c r="H285" s="37"/>
      <c r="I285" s="37"/>
      <c r="J285" s="39"/>
      <c r="K285" s="7"/>
      <c r="L285" s="7"/>
      <c r="M285" s="7"/>
      <c r="N285" s="7"/>
      <c r="O285" s="7"/>
      <c r="P285" s="8"/>
      <c r="Q285" s="8"/>
      <c r="R285" s="13"/>
    </row>
    <row r="286" spans="1:18" hidden="1" x14ac:dyDescent="0.25">
      <c r="A286" s="3"/>
      <c r="B286" s="9"/>
      <c r="C286" s="6"/>
      <c r="D286" s="4"/>
      <c r="E286" s="37"/>
      <c r="F286" s="37"/>
      <c r="G286" s="37"/>
      <c r="H286" s="37"/>
      <c r="I286" s="37"/>
      <c r="J286" s="39"/>
      <c r="K286" s="7"/>
      <c r="L286" s="7"/>
      <c r="M286" s="7"/>
      <c r="N286" s="7"/>
      <c r="O286" s="7"/>
      <c r="P286" s="8"/>
      <c r="Q286" s="8"/>
      <c r="R286" s="13"/>
    </row>
    <row r="287" spans="1:18" hidden="1" x14ac:dyDescent="0.25">
      <c r="A287" s="3"/>
      <c r="B287" s="9"/>
      <c r="C287" s="6"/>
      <c r="D287" s="4"/>
      <c r="E287" s="37"/>
      <c r="F287" s="37"/>
      <c r="G287" s="37"/>
      <c r="H287" s="37"/>
      <c r="I287" s="37"/>
      <c r="J287" s="38"/>
      <c r="K287" s="7"/>
      <c r="L287" s="7"/>
      <c r="M287" s="7"/>
      <c r="N287" s="7"/>
      <c r="O287" s="7"/>
      <c r="P287" s="8"/>
      <c r="Q287" s="8"/>
      <c r="R287" s="13"/>
    </row>
    <row r="288" spans="1:18" hidden="1" x14ac:dyDescent="0.25">
      <c r="A288" s="3"/>
      <c r="B288" s="9"/>
      <c r="C288" s="6"/>
      <c r="D288" s="4"/>
      <c r="E288" s="37"/>
      <c r="F288" s="37"/>
      <c r="G288" s="37"/>
      <c r="H288" s="37"/>
      <c r="I288" s="37"/>
      <c r="J288" s="32"/>
      <c r="K288" s="7"/>
      <c r="L288" s="7"/>
      <c r="M288" s="7"/>
      <c r="N288" s="7"/>
      <c r="O288" s="7"/>
      <c r="P288" s="8"/>
      <c r="Q288" s="8"/>
      <c r="R288" s="13"/>
    </row>
    <row r="289" spans="1:18" hidden="1" x14ac:dyDescent="0.25">
      <c r="A289" s="3"/>
      <c r="B289" s="9"/>
      <c r="C289" s="6"/>
      <c r="D289" s="10"/>
      <c r="E289" s="30"/>
      <c r="F289" s="37"/>
      <c r="G289" s="37"/>
      <c r="H289" s="37"/>
      <c r="I289" s="37"/>
      <c r="J289" s="35"/>
      <c r="K289" s="7"/>
      <c r="L289" s="7"/>
      <c r="M289" s="7"/>
      <c r="N289" s="7"/>
      <c r="O289" s="7"/>
      <c r="P289" s="8"/>
      <c r="Q289" s="8"/>
      <c r="R289" s="13"/>
    </row>
    <row r="290" spans="1:18" hidden="1" x14ac:dyDescent="0.25">
      <c r="A290" s="3"/>
      <c r="B290" s="9"/>
      <c r="C290" s="6"/>
      <c r="D290" s="4"/>
      <c r="E290" s="6"/>
      <c r="F290" s="37"/>
      <c r="G290" s="37"/>
      <c r="H290" s="37"/>
      <c r="I290" s="37"/>
      <c r="J290" s="32"/>
      <c r="K290" s="7"/>
      <c r="L290" s="7"/>
      <c r="M290" s="7"/>
      <c r="N290" s="7"/>
      <c r="O290" s="7"/>
      <c r="P290" s="8"/>
      <c r="Q290" s="8"/>
      <c r="R290" s="13"/>
    </row>
    <row r="291" spans="1:18" hidden="1" x14ac:dyDescent="0.25">
      <c r="A291" s="3"/>
      <c r="B291" s="9"/>
      <c r="C291" s="6"/>
      <c r="D291" s="4"/>
      <c r="E291" s="37"/>
      <c r="F291" s="37"/>
      <c r="G291" s="37"/>
      <c r="H291" s="37"/>
      <c r="I291" s="37"/>
      <c r="J291" s="39"/>
      <c r="K291" s="7"/>
      <c r="L291" s="7"/>
      <c r="M291" s="7"/>
      <c r="N291" s="7"/>
      <c r="O291" s="7"/>
      <c r="P291" s="8"/>
      <c r="Q291" s="8"/>
      <c r="R291" s="13"/>
    </row>
    <row r="292" spans="1:18" hidden="1" x14ac:dyDescent="0.25">
      <c r="A292" s="3"/>
      <c r="B292" s="9"/>
      <c r="C292" s="6"/>
      <c r="D292" s="10"/>
      <c r="E292" s="34"/>
      <c r="F292" s="37"/>
      <c r="G292" s="37"/>
      <c r="H292" s="37"/>
      <c r="I292" s="37"/>
      <c r="J292" s="10"/>
      <c r="K292" s="7"/>
      <c r="L292" s="7"/>
      <c r="M292" s="7"/>
      <c r="N292" s="7"/>
      <c r="O292" s="7"/>
      <c r="P292" s="8"/>
      <c r="Q292" s="8"/>
      <c r="R292" s="13"/>
    </row>
    <row r="293" spans="1:18" hidden="1" x14ac:dyDescent="0.25">
      <c r="A293" s="3"/>
      <c r="B293" s="9"/>
      <c r="C293" s="6"/>
      <c r="D293" s="4"/>
      <c r="E293" s="37"/>
      <c r="F293" s="37"/>
      <c r="G293" s="37"/>
      <c r="H293" s="37"/>
      <c r="I293" s="37"/>
      <c r="J293" s="32"/>
      <c r="K293" s="7"/>
      <c r="L293" s="7"/>
      <c r="M293" s="7"/>
      <c r="N293" s="7"/>
      <c r="O293" s="7"/>
      <c r="P293" s="8"/>
      <c r="Q293" s="8"/>
      <c r="R293" s="13"/>
    </row>
    <row r="294" spans="1:18" hidden="1" x14ac:dyDescent="0.25">
      <c r="A294" s="3"/>
      <c r="B294" s="9"/>
      <c r="C294" s="6"/>
      <c r="D294" s="4"/>
      <c r="E294" s="37"/>
      <c r="F294" s="37"/>
      <c r="G294" s="37"/>
      <c r="H294" s="37"/>
      <c r="I294" s="37"/>
      <c r="J294" s="32"/>
      <c r="K294" s="7"/>
      <c r="L294" s="7"/>
      <c r="M294" s="7"/>
      <c r="N294" s="7"/>
      <c r="O294" s="7"/>
      <c r="P294" s="8"/>
      <c r="Q294" s="8"/>
      <c r="R294" s="13"/>
    </row>
    <row r="295" spans="1:18" hidden="1" x14ac:dyDescent="0.25">
      <c r="A295" s="3"/>
      <c r="B295" s="9"/>
      <c r="C295" s="6"/>
      <c r="D295" s="10"/>
      <c r="E295" s="37"/>
      <c r="F295" s="37"/>
      <c r="G295" s="37"/>
      <c r="H295" s="37"/>
      <c r="I295" s="37"/>
      <c r="J295" s="35"/>
      <c r="K295" s="7"/>
      <c r="L295" s="7"/>
      <c r="M295" s="7"/>
      <c r="N295" s="7"/>
      <c r="O295" s="7"/>
      <c r="P295" s="8"/>
      <c r="Q295" s="8"/>
      <c r="R295" s="13"/>
    </row>
    <row r="296" spans="1:18" hidden="1" x14ac:dyDescent="0.25">
      <c r="A296" s="3"/>
      <c r="B296" s="9"/>
      <c r="C296" s="6"/>
      <c r="D296" s="4"/>
      <c r="E296" s="37"/>
      <c r="F296" s="37"/>
      <c r="G296" s="37"/>
      <c r="H296" s="37"/>
      <c r="I296" s="37"/>
      <c r="J296" s="39"/>
      <c r="K296" s="7"/>
      <c r="L296" s="7"/>
      <c r="M296" s="7"/>
      <c r="N296" s="7"/>
      <c r="O296" s="7"/>
      <c r="P296" s="8"/>
      <c r="Q296" s="8"/>
      <c r="R296" s="13"/>
    </row>
    <row r="297" spans="1:18" hidden="1" x14ac:dyDescent="0.25">
      <c r="A297" s="3"/>
      <c r="B297" s="9"/>
      <c r="C297" s="6"/>
      <c r="D297" s="4"/>
      <c r="E297" s="37"/>
      <c r="F297" s="37"/>
      <c r="G297" s="37"/>
      <c r="H297" s="37"/>
      <c r="I297" s="37"/>
      <c r="J297" s="32"/>
      <c r="K297" s="7"/>
      <c r="L297" s="7"/>
      <c r="M297" s="11"/>
      <c r="N297" s="7"/>
      <c r="O297" s="7"/>
      <c r="P297" s="10"/>
      <c r="Q297" s="12"/>
      <c r="R297" s="13"/>
    </row>
    <row r="298" spans="1:18" hidden="1" x14ac:dyDescent="0.25">
      <c r="A298" s="3"/>
      <c r="B298" s="9"/>
      <c r="C298" s="6"/>
      <c r="D298" s="10"/>
      <c r="E298" s="37"/>
      <c r="F298" s="37"/>
      <c r="G298" s="37"/>
      <c r="H298" s="37"/>
      <c r="I298" s="37"/>
      <c r="J298" s="39"/>
      <c r="K298" s="7"/>
      <c r="L298" s="7"/>
      <c r="M298" s="7"/>
      <c r="N298" s="7"/>
      <c r="O298" s="7"/>
      <c r="P298" s="8"/>
      <c r="Q298" s="8"/>
      <c r="R298" s="13"/>
    </row>
    <row r="299" spans="1:18" hidden="1" x14ac:dyDescent="0.25">
      <c r="A299" s="3"/>
      <c r="B299" s="9"/>
      <c r="C299" s="6"/>
      <c r="D299" s="10"/>
      <c r="E299" s="37"/>
      <c r="F299" s="37"/>
      <c r="G299" s="37"/>
      <c r="H299" s="37"/>
      <c r="I299" s="37"/>
      <c r="J299" s="39"/>
      <c r="K299" s="11"/>
      <c r="L299" s="11"/>
      <c r="M299" s="11"/>
      <c r="N299" s="11"/>
      <c r="O299" s="11"/>
      <c r="P299" s="10"/>
      <c r="Q299" s="12"/>
      <c r="R299" s="13"/>
    </row>
    <row r="300" spans="1:18" hidden="1" x14ac:dyDescent="0.25">
      <c r="A300" s="3"/>
      <c r="B300" s="9"/>
      <c r="C300" s="6"/>
      <c r="D300" s="10"/>
      <c r="E300" s="6"/>
      <c r="F300" s="37"/>
      <c r="G300" s="37"/>
      <c r="H300" s="37"/>
      <c r="I300" s="37"/>
      <c r="J300" s="32"/>
      <c r="K300" s="7"/>
      <c r="L300" s="7"/>
      <c r="M300" s="7"/>
      <c r="N300" s="7"/>
      <c r="O300" s="7"/>
      <c r="P300" s="8"/>
      <c r="Q300" s="8"/>
      <c r="R300" s="13"/>
    </row>
    <row r="301" spans="1:18" hidden="1" x14ac:dyDescent="0.25">
      <c r="A301" s="3"/>
      <c r="B301" s="9"/>
      <c r="C301" s="6"/>
      <c r="D301" s="4"/>
      <c r="E301" s="40"/>
      <c r="F301" s="37"/>
      <c r="G301" s="40"/>
      <c r="H301" s="37"/>
      <c r="I301" s="37"/>
      <c r="J301" s="32"/>
      <c r="K301" s="7"/>
      <c r="L301" s="7"/>
      <c r="M301" s="7"/>
      <c r="N301" s="7"/>
      <c r="O301" s="7"/>
      <c r="P301" s="8"/>
      <c r="Q301" s="8"/>
      <c r="R301" s="13"/>
    </row>
    <row r="302" spans="1:18" hidden="1" x14ac:dyDescent="0.25">
      <c r="A302" s="3"/>
      <c r="B302" s="9"/>
      <c r="C302" s="6"/>
      <c r="D302" s="10"/>
      <c r="E302" s="37"/>
      <c r="F302" s="37"/>
      <c r="G302" s="37"/>
      <c r="H302" s="37"/>
      <c r="I302" s="37"/>
      <c r="J302" s="39"/>
      <c r="K302" s="7"/>
      <c r="L302" s="7"/>
      <c r="M302" s="11"/>
      <c r="N302" s="7"/>
      <c r="O302" s="11"/>
      <c r="P302" s="10"/>
      <c r="Q302" s="12"/>
      <c r="R302" s="13"/>
    </row>
    <row r="303" spans="1:18" hidden="1" x14ac:dyDescent="0.25">
      <c r="A303" s="3"/>
      <c r="B303" s="9"/>
      <c r="C303" s="6"/>
      <c r="D303" s="4"/>
      <c r="E303" s="40"/>
      <c r="F303" s="37"/>
      <c r="G303" s="37"/>
      <c r="H303" s="37"/>
      <c r="I303" s="37"/>
      <c r="J303" s="39"/>
      <c r="K303" s="7"/>
      <c r="L303" s="7"/>
      <c r="M303" s="7"/>
      <c r="N303" s="7"/>
      <c r="O303" s="7"/>
      <c r="P303" s="8"/>
      <c r="Q303" s="8"/>
      <c r="R303" s="13"/>
    </row>
    <row r="304" spans="1:18" hidden="1" x14ac:dyDescent="0.25">
      <c r="A304" s="3"/>
      <c r="B304" s="9"/>
      <c r="C304" s="6"/>
      <c r="D304" s="10"/>
      <c r="E304" s="37"/>
      <c r="F304" s="37"/>
      <c r="G304" s="37"/>
      <c r="H304" s="37"/>
      <c r="I304" s="37"/>
      <c r="J304" s="39"/>
      <c r="K304" s="7"/>
      <c r="L304" s="11"/>
      <c r="M304" s="11"/>
      <c r="N304" s="11"/>
      <c r="O304" s="11"/>
      <c r="P304" s="10"/>
      <c r="Q304" s="12"/>
      <c r="R304" s="13"/>
    </row>
    <row r="305" spans="1:18" hidden="1" x14ac:dyDescent="0.25">
      <c r="A305" s="3"/>
      <c r="B305" s="9"/>
      <c r="C305" s="6"/>
      <c r="D305" s="10"/>
      <c r="E305" s="34"/>
      <c r="F305" s="37"/>
      <c r="G305" s="37"/>
      <c r="H305" s="37"/>
      <c r="I305" s="37"/>
      <c r="J305" s="35"/>
      <c r="K305" s="7"/>
      <c r="L305" s="7"/>
      <c r="M305" s="7"/>
      <c r="N305" s="7"/>
      <c r="O305" s="7"/>
      <c r="P305" s="8"/>
      <c r="Q305" s="8"/>
      <c r="R305" s="13"/>
    </row>
    <row r="306" spans="1:18" hidden="1" x14ac:dyDescent="0.25">
      <c r="A306" s="3"/>
      <c r="B306" s="9"/>
      <c r="C306" s="6"/>
      <c r="D306" s="10"/>
      <c r="E306" s="37"/>
      <c r="F306" s="37"/>
      <c r="G306" s="37"/>
      <c r="H306" s="37"/>
      <c r="I306" s="37"/>
      <c r="J306" s="35"/>
      <c r="K306" s="7"/>
      <c r="L306" s="7"/>
      <c r="M306" s="7"/>
      <c r="N306" s="7"/>
      <c r="O306" s="7"/>
      <c r="P306" s="8"/>
      <c r="Q306" s="8"/>
      <c r="R306" s="13"/>
    </row>
    <row r="307" spans="1:18" hidden="1" x14ac:dyDescent="0.25">
      <c r="A307" s="3"/>
      <c r="B307" s="9"/>
      <c r="C307" s="6"/>
      <c r="D307" s="4"/>
      <c r="E307" s="37"/>
      <c r="F307" s="37"/>
      <c r="G307" s="37"/>
      <c r="H307" s="37"/>
      <c r="I307" s="37"/>
      <c r="J307" s="39"/>
      <c r="K307" s="7"/>
      <c r="L307" s="7"/>
      <c r="M307" s="7"/>
      <c r="N307" s="7"/>
      <c r="O307" s="7"/>
      <c r="P307" s="4"/>
      <c r="Q307" s="8"/>
      <c r="R307" s="13"/>
    </row>
    <row r="308" spans="1:18" hidden="1" x14ac:dyDescent="0.25">
      <c r="A308" s="3"/>
      <c r="B308" s="9"/>
      <c r="C308" s="6"/>
      <c r="D308" s="4"/>
      <c r="E308" s="37"/>
      <c r="F308" s="37"/>
      <c r="G308" s="37"/>
      <c r="H308" s="37"/>
      <c r="I308" s="37"/>
      <c r="J308" s="32"/>
      <c r="K308" s="7"/>
      <c r="L308" s="7"/>
      <c r="M308" s="7"/>
      <c r="N308" s="7"/>
      <c r="O308" s="7"/>
      <c r="P308" s="8"/>
      <c r="Q308" s="8"/>
      <c r="R308" s="13"/>
    </row>
    <row r="309" spans="1:18" hidden="1" x14ac:dyDescent="0.25">
      <c r="A309" s="3"/>
      <c r="B309" s="9"/>
      <c r="C309" s="6"/>
      <c r="D309" s="4"/>
      <c r="E309" s="37"/>
      <c r="F309" s="37"/>
      <c r="G309" s="37"/>
      <c r="H309" s="37"/>
      <c r="I309" s="37"/>
      <c r="J309" s="39"/>
      <c r="K309" s="7"/>
      <c r="L309" s="7"/>
      <c r="M309" s="7"/>
      <c r="N309" s="7"/>
      <c r="O309" s="7"/>
      <c r="P309" s="8"/>
      <c r="Q309" s="8"/>
      <c r="R309" s="13"/>
    </row>
    <row r="310" spans="1:18" hidden="1" x14ac:dyDescent="0.25">
      <c r="A310" s="3"/>
      <c r="B310" s="9"/>
      <c r="C310" s="6"/>
      <c r="D310" s="4"/>
      <c r="E310" s="40"/>
      <c r="F310" s="37"/>
      <c r="G310" s="34"/>
      <c r="H310" s="37"/>
      <c r="I310" s="37"/>
      <c r="J310" s="32"/>
      <c r="K310" s="7"/>
      <c r="L310" s="7"/>
      <c r="M310" s="7"/>
      <c r="N310" s="7"/>
      <c r="O310" s="7"/>
      <c r="P310" s="8"/>
      <c r="Q310" s="8"/>
      <c r="R310" s="13"/>
    </row>
    <row r="311" spans="1:18" hidden="1" x14ac:dyDescent="0.25">
      <c r="A311" s="3"/>
      <c r="B311" s="9"/>
      <c r="C311" s="6"/>
      <c r="D311" s="10"/>
      <c r="E311" s="37"/>
      <c r="F311" s="37"/>
      <c r="G311" s="37"/>
      <c r="H311" s="37"/>
      <c r="I311" s="37"/>
      <c r="J311" s="39"/>
      <c r="K311" s="7"/>
      <c r="L311" s="7"/>
      <c r="M311" s="7"/>
      <c r="N311" s="7"/>
      <c r="O311" s="7"/>
      <c r="P311" s="8"/>
      <c r="Q311" s="8"/>
      <c r="R311" s="13"/>
    </row>
    <row r="312" spans="1:18" hidden="1" x14ac:dyDescent="0.25">
      <c r="A312" s="3"/>
      <c r="B312" s="9"/>
      <c r="C312" s="6"/>
      <c r="D312" s="4"/>
      <c r="E312" s="6"/>
      <c r="F312" s="37"/>
      <c r="G312" s="37"/>
      <c r="H312" s="37"/>
      <c r="I312" s="37"/>
      <c r="J312" s="32"/>
      <c r="K312" s="7"/>
      <c r="L312" s="7"/>
      <c r="M312" s="7"/>
      <c r="N312" s="7"/>
      <c r="O312" s="7"/>
      <c r="P312" s="8"/>
      <c r="Q312" s="8"/>
      <c r="R312" s="13"/>
    </row>
    <row r="313" spans="1:18" hidden="1" x14ac:dyDescent="0.25">
      <c r="A313" s="3"/>
      <c r="B313" s="9"/>
      <c r="C313" s="6"/>
      <c r="D313" s="4"/>
      <c r="E313" s="34"/>
      <c r="F313" s="37"/>
      <c r="G313" s="37"/>
      <c r="H313" s="34"/>
      <c r="I313" s="37"/>
      <c r="J313" s="32"/>
      <c r="K313" s="7"/>
      <c r="L313" s="7"/>
      <c r="M313" s="7"/>
      <c r="N313" s="7"/>
      <c r="O313" s="7"/>
      <c r="P313" s="8"/>
      <c r="Q313" s="8"/>
      <c r="R313" s="13"/>
    </row>
    <row r="314" spans="1:18" hidden="1" x14ac:dyDescent="0.25">
      <c r="A314" s="3"/>
      <c r="B314" s="9"/>
      <c r="C314" s="6"/>
      <c r="D314" s="4"/>
      <c r="E314" s="40"/>
      <c r="F314" s="37"/>
      <c r="G314" s="40"/>
      <c r="H314" s="40"/>
      <c r="I314" s="37"/>
      <c r="J314" s="32"/>
      <c r="K314" s="7"/>
      <c r="L314" s="7"/>
      <c r="M314" s="7"/>
      <c r="N314" s="7"/>
      <c r="O314" s="7"/>
      <c r="P314" s="8"/>
      <c r="Q314" s="8"/>
      <c r="R314" s="13"/>
    </row>
    <row r="315" spans="1:18" hidden="1" x14ac:dyDescent="0.25">
      <c r="A315" s="3"/>
      <c r="B315" s="9"/>
      <c r="C315" s="6"/>
      <c r="D315" s="4"/>
      <c r="E315" s="34"/>
      <c r="F315" s="37"/>
      <c r="G315" s="37"/>
      <c r="H315" s="37"/>
      <c r="I315" s="37"/>
      <c r="J315" s="32"/>
      <c r="K315" s="7"/>
      <c r="L315" s="7"/>
      <c r="M315" s="7"/>
      <c r="N315" s="7"/>
      <c r="O315" s="7"/>
      <c r="P315" s="4"/>
      <c r="Q315" s="8"/>
      <c r="R315" s="13"/>
    </row>
    <row r="316" spans="1:18" hidden="1" x14ac:dyDescent="0.25">
      <c r="A316" s="3"/>
      <c r="B316" s="9"/>
      <c r="C316" s="6"/>
      <c r="D316" s="4"/>
      <c r="F316" s="6"/>
      <c r="G316" s="6"/>
      <c r="H316" s="37"/>
      <c r="I316" s="37"/>
      <c r="J316" s="4"/>
      <c r="K316" s="7"/>
      <c r="L316" s="7"/>
      <c r="M316" s="7"/>
      <c r="N316" s="7"/>
      <c r="O316" s="7"/>
      <c r="P316" s="8"/>
      <c r="Q316" s="8"/>
      <c r="R316" s="13"/>
    </row>
    <row r="317" spans="1:18" hidden="1" x14ac:dyDescent="0.25">
      <c r="A317" s="3"/>
      <c r="B317" s="9"/>
      <c r="C317" s="6"/>
      <c r="D317" s="4"/>
      <c r="E317" s="37"/>
      <c r="F317" s="37"/>
      <c r="G317" s="37"/>
      <c r="H317" s="37"/>
      <c r="I317" s="37"/>
      <c r="J317" s="39"/>
      <c r="K317" s="7"/>
      <c r="L317" s="7"/>
      <c r="M317" s="11"/>
      <c r="N317" s="7"/>
      <c r="O317" s="7"/>
      <c r="P317" s="10"/>
      <c r="Q317" s="12"/>
      <c r="R317" s="13"/>
    </row>
    <row r="318" spans="1:18" hidden="1" x14ac:dyDescent="0.25">
      <c r="A318" s="3"/>
      <c r="B318" s="9"/>
      <c r="C318" s="6"/>
      <c r="D318" s="10"/>
      <c r="E318" s="37"/>
      <c r="F318" s="37"/>
      <c r="G318" s="37"/>
      <c r="H318" s="37"/>
      <c r="I318" s="37"/>
      <c r="J318" s="39"/>
      <c r="K318" s="7"/>
      <c r="L318" s="11"/>
      <c r="M318" s="11"/>
      <c r="N318" s="11"/>
      <c r="O318" s="11"/>
      <c r="P318" s="10"/>
      <c r="Q318" s="12"/>
      <c r="R318" s="13"/>
    </row>
    <row r="319" spans="1:18" hidden="1" x14ac:dyDescent="0.25">
      <c r="A319" s="3"/>
      <c r="B319" s="9"/>
      <c r="C319" s="6"/>
      <c r="D319" s="4"/>
      <c r="E319" s="37"/>
      <c r="F319" s="37"/>
      <c r="G319" s="37"/>
      <c r="H319" s="37"/>
      <c r="I319" s="37"/>
      <c r="J319" s="39"/>
      <c r="K319" s="7"/>
      <c r="L319" s="7"/>
      <c r="M319" s="11"/>
      <c r="N319" s="7"/>
      <c r="O319" s="7"/>
      <c r="P319" s="10"/>
      <c r="Q319" s="12"/>
      <c r="R319" s="13"/>
    </row>
    <row r="320" spans="1:18" hidden="1" x14ac:dyDescent="0.25">
      <c r="A320" s="3"/>
      <c r="B320" s="9"/>
      <c r="C320" s="6"/>
      <c r="D320" s="10"/>
      <c r="E320" s="36"/>
      <c r="F320" s="37"/>
      <c r="G320" s="37"/>
      <c r="H320" s="37"/>
      <c r="I320" s="37"/>
      <c r="J320" s="4"/>
      <c r="K320" s="11"/>
      <c r="L320" s="11"/>
      <c r="M320" s="11"/>
      <c r="N320" s="11"/>
      <c r="O320" s="11"/>
      <c r="P320" s="10"/>
      <c r="Q320" s="12"/>
      <c r="R320" s="13"/>
    </row>
    <row r="321" spans="1:25" hidden="1" x14ac:dyDescent="0.25">
      <c r="A321" s="3"/>
      <c r="B321" s="9"/>
      <c r="C321" s="6"/>
      <c r="D321" s="10"/>
      <c r="E321" s="37"/>
      <c r="F321" s="37"/>
      <c r="G321" s="37"/>
      <c r="H321" s="37"/>
      <c r="I321" s="37"/>
      <c r="J321" s="39"/>
      <c r="K321" s="7"/>
      <c r="L321" s="7"/>
      <c r="M321" s="7"/>
      <c r="N321" s="7"/>
      <c r="O321" s="7"/>
      <c r="P321" s="8"/>
      <c r="Q321" s="8"/>
      <c r="R321" s="13"/>
    </row>
    <row r="322" spans="1:25" hidden="1" x14ac:dyDescent="0.25">
      <c r="A322" s="3"/>
      <c r="B322" s="9"/>
      <c r="C322" s="6"/>
      <c r="D322" s="4"/>
      <c r="E322" s="34"/>
      <c r="F322" s="37"/>
      <c r="G322" s="37"/>
      <c r="H322" s="37"/>
      <c r="I322" s="37"/>
      <c r="J322" s="39"/>
      <c r="K322" s="7"/>
      <c r="L322" s="7"/>
      <c r="M322" s="7"/>
      <c r="N322" s="7"/>
      <c r="O322" s="7"/>
      <c r="P322" s="4"/>
      <c r="Q322" s="8"/>
      <c r="R322" s="13"/>
    </row>
    <row r="323" spans="1:25" hidden="1" x14ac:dyDescent="0.25">
      <c r="A323" s="3"/>
      <c r="B323" s="9"/>
      <c r="C323" s="6"/>
      <c r="D323" s="4"/>
      <c r="E323" s="37"/>
      <c r="F323" s="37"/>
      <c r="G323" s="37"/>
      <c r="H323" s="37"/>
      <c r="I323" s="37"/>
      <c r="J323" s="39"/>
      <c r="K323" s="7"/>
      <c r="L323" s="7"/>
      <c r="M323" s="7"/>
      <c r="N323" s="7"/>
      <c r="O323" s="7"/>
      <c r="P323" s="8"/>
      <c r="Q323" s="8"/>
      <c r="R323" s="13"/>
    </row>
    <row r="324" spans="1:25" hidden="1" x14ac:dyDescent="0.25">
      <c r="A324" s="3"/>
      <c r="B324" s="9"/>
      <c r="C324" s="6"/>
      <c r="D324" s="4"/>
      <c r="E324" s="36"/>
      <c r="F324" s="37"/>
      <c r="G324" s="37"/>
      <c r="H324" s="37"/>
      <c r="I324" s="37"/>
      <c r="J324" s="32"/>
      <c r="K324" s="7"/>
      <c r="L324" s="7"/>
      <c r="M324" s="11"/>
      <c r="N324" s="7"/>
      <c r="O324" s="7"/>
      <c r="P324" s="10"/>
      <c r="Q324" s="12"/>
      <c r="R324" s="13"/>
      <c r="S324" s="3"/>
      <c r="T324" s="3"/>
      <c r="U324" s="3"/>
      <c r="V324" s="3"/>
      <c r="W324" s="3"/>
      <c r="X324" s="3"/>
      <c r="Y324" s="3"/>
    </row>
    <row r="325" spans="1:25" hidden="1" x14ac:dyDescent="0.25">
      <c r="A325" s="3"/>
      <c r="B325" s="9"/>
      <c r="C325" s="6"/>
      <c r="D325" s="10"/>
      <c r="E325" s="37"/>
      <c r="F325" s="37"/>
      <c r="G325" s="37"/>
      <c r="H325" s="37"/>
      <c r="I325" s="37"/>
      <c r="J325" s="39"/>
      <c r="K325" s="7"/>
      <c r="L325" s="7"/>
      <c r="M325" s="7"/>
      <c r="N325" s="7"/>
      <c r="O325" s="7"/>
      <c r="P325" s="8"/>
      <c r="Q325" s="8"/>
      <c r="R325" s="13"/>
    </row>
    <row r="326" spans="1:25" hidden="1" x14ac:dyDescent="0.25">
      <c r="A326" s="3"/>
      <c r="B326" s="9"/>
      <c r="C326" s="6"/>
      <c r="D326" s="4"/>
      <c r="E326" s="37"/>
      <c r="F326" s="37"/>
      <c r="G326" s="37"/>
      <c r="H326" s="37"/>
      <c r="I326" s="37"/>
      <c r="J326" s="39"/>
      <c r="K326" s="7"/>
      <c r="L326" s="7"/>
      <c r="M326" s="7"/>
      <c r="N326" s="7"/>
      <c r="O326" s="7"/>
      <c r="P326" s="8"/>
      <c r="Q326" s="8"/>
      <c r="R326" s="13"/>
    </row>
    <row r="327" spans="1:25" hidden="1" x14ac:dyDescent="0.25">
      <c r="A327" s="3"/>
      <c r="B327" s="9"/>
      <c r="C327" s="6"/>
      <c r="D327" s="4"/>
      <c r="E327" s="37"/>
      <c r="F327" s="37"/>
      <c r="G327" s="37"/>
      <c r="H327" s="37"/>
      <c r="I327" s="40"/>
      <c r="J327" s="39"/>
      <c r="K327" s="7"/>
      <c r="L327" s="7"/>
      <c r="M327" s="7"/>
      <c r="N327" s="7"/>
      <c r="O327" s="7"/>
      <c r="P327" s="8"/>
      <c r="Q327" s="8"/>
      <c r="R327" s="13"/>
    </row>
    <row r="328" spans="1:25" hidden="1" x14ac:dyDescent="0.25">
      <c r="A328" s="3"/>
      <c r="B328" s="9"/>
      <c r="C328" s="6"/>
      <c r="D328" s="4"/>
      <c r="E328" s="37"/>
      <c r="F328" s="37"/>
      <c r="G328" s="37"/>
      <c r="H328" s="37"/>
      <c r="I328" s="37"/>
      <c r="J328" s="39"/>
      <c r="K328" s="7"/>
      <c r="L328" s="7"/>
      <c r="M328" s="7"/>
      <c r="N328" s="7"/>
      <c r="O328" s="7"/>
      <c r="P328" s="8"/>
      <c r="Q328" s="8"/>
      <c r="R328" s="13"/>
    </row>
    <row r="329" spans="1:25" hidden="1" x14ac:dyDescent="0.25">
      <c r="A329" s="3"/>
      <c r="B329" s="9"/>
      <c r="C329" s="6"/>
      <c r="D329" s="4"/>
      <c r="E329" s="30"/>
      <c r="F329" s="6"/>
      <c r="G329" s="6"/>
      <c r="H329" s="37"/>
      <c r="I329" s="37"/>
      <c r="J329" s="10"/>
      <c r="K329" s="7"/>
      <c r="L329" s="7"/>
      <c r="M329" s="7"/>
      <c r="N329" s="7"/>
      <c r="O329" s="7"/>
      <c r="P329" s="8"/>
      <c r="Q329" s="8"/>
      <c r="R329" s="13"/>
    </row>
    <row r="330" spans="1:25" hidden="1" x14ac:dyDescent="0.25">
      <c r="A330" s="3"/>
      <c r="B330" s="9"/>
      <c r="C330" s="6"/>
      <c r="D330" s="4"/>
      <c r="E330" s="34"/>
      <c r="F330" s="37"/>
      <c r="G330" s="37"/>
      <c r="H330" s="37"/>
      <c r="I330" s="37"/>
      <c r="J330" s="32"/>
      <c r="K330" s="7"/>
      <c r="L330" s="7"/>
      <c r="M330" s="7"/>
      <c r="N330" s="7"/>
      <c r="O330" s="7"/>
      <c r="P330" s="8"/>
      <c r="Q330" s="8"/>
      <c r="R330" s="13"/>
    </row>
    <row r="331" spans="1:25" hidden="1" x14ac:dyDescent="0.25">
      <c r="A331" s="3"/>
      <c r="B331" s="9"/>
      <c r="C331" s="6"/>
      <c r="D331" s="4"/>
      <c r="E331" s="37"/>
      <c r="F331" s="37"/>
      <c r="G331" s="37"/>
      <c r="H331" s="37"/>
      <c r="I331" s="37"/>
      <c r="J331" s="32"/>
      <c r="K331" s="7"/>
      <c r="L331" s="7"/>
      <c r="M331" s="7"/>
      <c r="N331" s="7"/>
      <c r="O331" s="7"/>
      <c r="P331" s="8"/>
      <c r="Q331" s="8"/>
      <c r="R331" s="13"/>
    </row>
    <row r="332" spans="1:25" hidden="1" x14ac:dyDescent="0.25">
      <c r="A332" s="3"/>
      <c r="B332" s="9"/>
      <c r="C332" s="6"/>
      <c r="D332" s="10"/>
      <c r="E332" s="6"/>
      <c r="F332" s="37"/>
      <c r="G332" s="37"/>
      <c r="H332" s="37"/>
      <c r="I332" s="37"/>
      <c r="J332" s="32"/>
      <c r="K332" s="7"/>
      <c r="L332" s="7"/>
      <c r="M332" s="7"/>
      <c r="N332" s="7"/>
      <c r="O332" s="7"/>
      <c r="P332" s="8"/>
      <c r="Q332" s="8"/>
      <c r="R332" s="13"/>
    </row>
    <row r="333" spans="1:25" hidden="1" x14ac:dyDescent="0.25">
      <c r="A333" s="3"/>
      <c r="B333" s="9"/>
      <c r="C333" s="6"/>
      <c r="D333" s="4"/>
      <c r="E333" s="37"/>
      <c r="F333" s="37"/>
      <c r="G333" s="37"/>
      <c r="H333" s="37"/>
      <c r="I333" s="37"/>
      <c r="J333" s="32"/>
      <c r="K333" s="7"/>
      <c r="L333" s="7"/>
      <c r="M333" s="7"/>
      <c r="N333" s="7"/>
      <c r="O333" s="7"/>
      <c r="P333" s="8"/>
      <c r="Q333" s="8"/>
      <c r="R333" s="13"/>
    </row>
    <row r="334" spans="1:25" hidden="1" x14ac:dyDescent="0.25">
      <c r="A334" s="3"/>
      <c r="B334" s="9"/>
      <c r="C334" s="6"/>
      <c r="D334" s="4"/>
      <c r="E334" s="37"/>
      <c r="F334" s="37"/>
      <c r="G334" s="37"/>
      <c r="H334" s="37"/>
      <c r="I334" s="37"/>
      <c r="J334" s="32"/>
      <c r="K334" s="7"/>
      <c r="L334" s="7"/>
      <c r="M334" s="11"/>
      <c r="N334" s="7"/>
      <c r="O334" s="7"/>
      <c r="P334" s="10"/>
      <c r="Q334" s="12"/>
      <c r="R334" s="13"/>
    </row>
    <row r="335" spans="1:25" hidden="1" x14ac:dyDescent="0.25">
      <c r="A335" s="3"/>
      <c r="B335" s="9"/>
      <c r="C335" s="6"/>
      <c r="D335" s="10"/>
      <c r="E335" s="37"/>
      <c r="F335" s="37"/>
      <c r="G335" s="37"/>
      <c r="H335" s="37"/>
      <c r="I335" s="37"/>
      <c r="J335" s="35"/>
      <c r="K335" s="7"/>
      <c r="L335" s="7"/>
      <c r="M335" s="7"/>
      <c r="N335" s="7"/>
      <c r="O335" s="7"/>
      <c r="P335" s="8"/>
      <c r="Q335" s="8"/>
      <c r="R335" s="13"/>
    </row>
    <row r="336" spans="1:25" hidden="1" x14ac:dyDescent="0.25">
      <c r="A336" s="3"/>
      <c r="B336" s="9"/>
      <c r="C336" s="6"/>
      <c r="D336" s="10"/>
      <c r="E336" s="37"/>
      <c r="F336" s="37"/>
      <c r="G336" s="37"/>
      <c r="H336" s="37"/>
      <c r="I336" s="37"/>
      <c r="J336" s="39"/>
      <c r="K336" s="7"/>
      <c r="L336" s="7"/>
      <c r="M336" s="11"/>
      <c r="N336" s="7"/>
      <c r="O336" s="11"/>
      <c r="P336" s="10"/>
      <c r="Q336" s="12"/>
      <c r="R336" s="13"/>
    </row>
    <row r="337" spans="1:18" hidden="1" x14ac:dyDescent="0.25">
      <c r="A337" s="3"/>
      <c r="B337" s="9"/>
      <c r="C337" s="6"/>
      <c r="D337" s="4"/>
      <c r="E337" s="37"/>
      <c r="F337" s="37"/>
      <c r="G337" s="37"/>
      <c r="H337" s="37"/>
      <c r="I337" s="37"/>
      <c r="J337" s="32"/>
      <c r="K337" s="7"/>
      <c r="L337" s="7"/>
      <c r="M337" s="7"/>
      <c r="N337" s="7"/>
      <c r="O337" s="7"/>
      <c r="P337" s="8"/>
      <c r="Q337" s="8"/>
      <c r="R337" s="13"/>
    </row>
    <row r="338" spans="1:18" hidden="1" x14ac:dyDescent="0.25">
      <c r="A338" s="3"/>
      <c r="B338" s="9"/>
      <c r="C338" s="6"/>
      <c r="D338" s="4"/>
      <c r="E338" s="34"/>
      <c r="F338" s="37"/>
      <c r="G338" s="37"/>
      <c r="H338" s="37"/>
      <c r="I338" s="37"/>
      <c r="J338" s="32"/>
      <c r="K338" s="7"/>
      <c r="L338" s="7"/>
      <c r="M338" s="7"/>
      <c r="N338" s="7"/>
      <c r="O338" s="7"/>
      <c r="P338" s="4"/>
      <c r="Q338" s="8"/>
      <c r="R338" s="13"/>
    </row>
    <row r="339" spans="1:18" hidden="1" x14ac:dyDescent="0.25">
      <c r="A339" s="3"/>
      <c r="B339" s="9"/>
      <c r="C339" s="6"/>
      <c r="D339" s="10"/>
      <c r="E339" s="37"/>
      <c r="F339" s="37"/>
      <c r="G339" s="37"/>
      <c r="H339" s="37"/>
      <c r="I339" s="37"/>
      <c r="J339" s="39"/>
      <c r="K339" s="7"/>
      <c r="L339" s="7"/>
      <c r="M339" s="7"/>
      <c r="N339" s="7"/>
      <c r="O339" s="7"/>
      <c r="P339" s="8"/>
      <c r="Q339" s="8"/>
      <c r="R339" s="13"/>
    </row>
    <row r="340" spans="1:18" hidden="1" x14ac:dyDescent="0.25">
      <c r="A340" s="3"/>
      <c r="B340" s="9"/>
      <c r="C340" s="6"/>
      <c r="D340" s="4"/>
      <c r="E340" s="37"/>
      <c r="F340" s="37"/>
      <c r="G340" s="37"/>
      <c r="H340" s="37"/>
      <c r="I340" s="37"/>
      <c r="J340" s="32"/>
      <c r="K340" s="7"/>
      <c r="L340" s="7"/>
      <c r="M340" s="11"/>
      <c r="N340" s="7"/>
      <c r="O340" s="7"/>
      <c r="P340" s="10"/>
      <c r="Q340" s="12"/>
      <c r="R340" s="13"/>
    </row>
    <row r="341" spans="1:18" hidden="1" x14ac:dyDescent="0.25">
      <c r="A341" s="3"/>
      <c r="B341" s="9"/>
      <c r="C341" s="6"/>
      <c r="D341" s="4"/>
      <c r="E341" s="40"/>
      <c r="F341" s="37"/>
      <c r="G341" s="37"/>
      <c r="H341" s="37"/>
      <c r="I341" s="37"/>
      <c r="J341" s="39"/>
      <c r="K341" s="7"/>
      <c r="L341" s="7"/>
      <c r="M341" s="7"/>
      <c r="N341" s="7"/>
      <c r="O341" s="7"/>
      <c r="P341" s="4"/>
      <c r="Q341" s="8"/>
      <c r="R341" s="13"/>
    </row>
    <row r="342" spans="1:18" hidden="1" x14ac:dyDescent="0.25">
      <c r="A342" s="3"/>
      <c r="B342" s="9"/>
      <c r="C342" s="6"/>
      <c r="D342" s="4"/>
      <c r="E342" s="37"/>
      <c r="F342" s="37"/>
      <c r="G342" s="37"/>
      <c r="H342" s="37"/>
      <c r="I342" s="37"/>
      <c r="J342" s="32"/>
      <c r="K342" s="7"/>
      <c r="L342" s="7"/>
      <c r="M342" s="11"/>
      <c r="N342" s="7"/>
      <c r="O342" s="7"/>
      <c r="P342" s="4"/>
      <c r="Q342" s="8"/>
      <c r="R342" s="13"/>
    </row>
    <row r="343" spans="1:18" hidden="1" x14ac:dyDescent="0.25">
      <c r="A343" s="3"/>
      <c r="B343" s="9"/>
      <c r="C343" s="6"/>
      <c r="D343" s="10"/>
      <c r="E343" s="37"/>
      <c r="F343" s="37"/>
      <c r="G343" s="37"/>
      <c r="H343" s="37"/>
      <c r="I343" s="37"/>
      <c r="J343" s="39"/>
      <c r="K343" s="7"/>
      <c r="L343" s="7"/>
      <c r="M343" s="7"/>
      <c r="N343" s="7"/>
      <c r="O343" s="7"/>
      <c r="P343" s="8"/>
      <c r="Q343" s="8"/>
      <c r="R343" s="13"/>
    </row>
    <row r="344" spans="1:18" hidden="1" x14ac:dyDescent="0.25">
      <c r="A344" s="3"/>
      <c r="B344" s="9"/>
      <c r="C344" s="6"/>
      <c r="D344" s="10"/>
      <c r="E344" s="37"/>
      <c r="F344" s="37"/>
      <c r="G344" s="37"/>
      <c r="H344" s="37"/>
      <c r="I344" s="37"/>
      <c r="J344" s="39"/>
      <c r="K344" s="7"/>
      <c r="L344" s="7"/>
      <c r="M344" s="11"/>
      <c r="N344" s="7"/>
      <c r="O344" s="7"/>
      <c r="P344" s="10"/>
      <c r="Q344" s="12"/>
      <c r="R344" s="13"/>
    </row>
    <row r="345" spans="1:18" hidden="1" x14ac:dyDescent="0.25">
      <c r="A345" s="3"/>
      <c r="B345" s="9"/>
      <c r="C345" s="6"/>
      <c r="D345" s="4"/>
      <c r="E345" s="37"/>
      <c r="F345" s="37"/>
      <c r="G345" s="37"/>
      <c r="H345" s="37"/>
      <c r="I345" s="37"/>
      <c r="J345" s="39"/>
      <c r="K345" s="7"/>
      <c r="L345" s="7"/>
      <c r="M345" s="7"/>
      <c r="N345" s="7"/>
      <c r="O345" s="7"/>
      <c r="P345" s="4"/>
      <c r="Q345" s="8"/>
      <c r="R345" s="13"/>
    </row>
    <row r="346" spans="1:18" hidden="1" x14ac:dyDescent="0.25">
      <c r="A346" s="3"/>
      <c r="B346" s="9"/>
      <c r="C346" s="6"/>
      <c r="D346" s="4"/>
      <c r="E346" s="37"/>
      <c r="F346" s="37"/>
      <c r="G346" s="37"/>
      <c r="H346" s="37"/>
      <c r="I346" s="37"/>
      <c r="J346" s="32"/>
      <c r="K346" s="7"/>
      <c r="L346" s="7"/>
      <c r="M346" s="7"/>
      <c r="N346" s="7"/>
      <c r="O346" s="7"/>
      <c r="P346" s="8"/>
      <c r="Q346" s="8"/>
      <c r="R346" s="13"/>
    </row>
    <row r="347" spans="1:18" hidden="1" x14ac:dyDescent="0.25">
      <c r="A347" s="3"/>
      <c r="B347" s="9"/>
      <c r="C347" s="6"/>
      <c r="D347" s="4"/>
      <c r="E347" s="40"/>
      <c r="F347" s="37"/>
      <c r="G347" s="40"/>
      <c r="H347" s="37"/>
      <c r="I347" s="37"/>
      <c r="J347" s="39"/>
      <c r="K347" s="7"/>
      <c r="L347" s="7"/>
      <c r="M347" s="7"/>
      <c r="N347" s="7"/>
      <c r="O347" s="7"/>
      <c r="P347" s="8"/>
      <c r="Q347" s="8"/>
      <c r="R347" s="13"/>
    </row>
    <row r="348" spans="1:18" hidden="1" x14ac:dyDescent="0.25">
      <c r="A348" s="3"/>
      <c r="B348" s="9"/>
      <c r="C348" s="6"/>
      <c r="D348" s="4"/>
      <c r="E348" s="30"/>
      <c r="F348" s="37"/>
      <c r="G348" s="37"/>
      <c r="H348" s="37"/>
      <c r="I348" s="37"/>
      <c r="J348" s="32"/>
      <c r="K348" s="7"/>
      <c r="L348" s="7"/>
      <c r="M348" s="7"/>
      <c r="N348" s="7"/>
      <c r="O348" s="7"/>
      <c r="P348" s="8"/>
      <c r="Q348" s="8"/>
      <c r="R348" s="13"/>
    </row>
    <row r="349" spans="1:18" hidden="1" x14ac:dyDescent="0.25">
      <c r="A349" s="3"/>
      <c r="B349" s="9"/>
      <c r="C349" s="6"/>
      <c r="D349" s="4"/>
      <c r="E349" s="37"/>
      <c r="F349" s="37"/>
      <c r="G349" s="37"/>
      <c r="H349" s="37"/>
      <c r="I349" s="37"/>
      <c r="J349" s="39"/>
      <c r="K349" s="7"/>
      <c r="L349" s="7"/>
      <c r="M349" s="7"/>
      <c r="N349" s="7"/>
      <c r="O349" s="7"/>
      <c r="P349" s="8"/>
      <c r="Q349" s="8"/>
      <c r="R349" s="13"/>
    </row>
    <row r="350" spans="1:18" hidden="1" x14ac:dyDescent="0.25">
      <c r="A350" s="3"/>
      <c r="B350" s="9"/>
      <c r="C350" s="6"/>
      <c r="D350" s="4"/>
      <c r="E350" s="34"/>
      <c r="F350" s="37"/>
      <c r="G350" s="37"/>
      <c r="H350" s="37"/>
      <c r="I350" s="37"/>
      <c r="J350" s="32"/>
      <c r="K350" s="7"/>
      <c r="L350" s="7"/>
      <c r="M350" s="7"/>
      <c r="N350" s="7"/>
      <c r="O350" s="7"/>
      <c r="P350" s="4"/>
      <c r="Q350" s="8"/>
      <c r="R350" s="13"/>
    </row>
    <row r="351" spans="1:18" hidden="1" x14ac:dyDescent="0.25">
      <c r="A351" s="3"/>
      <c r="B351" s="9"/>
      <c r="C351" s="6"/>
      <c r="D351" s="10"/>
      <c r="E351" s="40"/>
      <c r="F351" s="37"/>
      <c r="G351" s="37"/>
      <c r="H351" s="37"/>
      <c r="I351" s="37"/>
      <c r="J351" s="39"/>
      <c r="K351" s="7"/>
      <c r="L351" s="11"/>
      <c r="M351" s="11"/>
      <c r="N351" s="11"/>
      <c r="O351" s="11"/>
      <c r="P351" s="10"/>
      <c r="Q351" s="12"/>
      <c r="R351" s="13"/>
    </row>
    <row r="352" spans="1:18" hidden="1" x14ac:dyDescent="0.25">
      <c r="A352" s="3"/>
      <c r="B352" s="9"/>
      <c r="C352" s="6"/>
      <c r="D352" s="4"/>
      <c r="E352" s="37"/>
      <c r="F352" s="37"/>
      <c r="G352" s="37"/>
      <c r="H352" s="37"/>
      <c r="I352" s="37"/>
      <c r="J352" s="32"/>
      <c r="K352" s="7"/>
      <c r="L352" s="7"/>
      <c r="M352" s="11"/>
      <c r="N352" s="7"/>
      <c r="O352" s="7"/>
      <c r="P352" s="4"/>
      <c r="Q352" s="8"/>
      <c r="R352" s="13"/>
    </row>
    <row r="353" spans="1:18" hidden="1" x14ac:dyDescent="0.25">
      <c r="A353" s="3"/>
      <c r="B353" s="9"/>
      <c r="C353" s="6"/>
      <c r="D353" s="10"/>
      <c r="E353" s="37"/>
      <c r="F353" s="37"/>
      <c r="G353" s="37"/>
      <c r="H353" s="37"/>
      <c r="I353" s="37"/>
      <c r="J353" s="32"/>
      <c r="K353" s="7"/>
      <c r="L353" s="7"/>
      <c r="M353" s="11"/>
      <c r="N353" s="7"/>
      <c r="O353" s="7"/>
      <c r="P353" s="10"/>
      <c r="Q353" s="12"/>
      <c r="R353" s="13"/>
    </row>
    <row r="354" spans="1:18" hidden="1" x14ac:dyDescent="0.25">
      <c r="A354" s="3"/>
      <c r="B354" s="9"/>
      <c r="C354" s="6"/>
      <c r="D354" s="4"/>
      <c r="E354" s="34"/>
      <c r="F354" s="37"/>
      <c r="G354" s="37"/>
      <c r="H354" s="37"/>
      <c r="I354" s="37"/>
      <c r="J354" s="32"/>
      <c r="K354" s="7"/>
      <c r="L354" s="7"/>
      <c r="M354" s="7"/>
      <c r="N354" s="7"/>
      <c r="O354" s="7"/>
      <c r="P354" s="4"/>
      <c r="Q354" s="8"/>
      <c r="R354" s="13"/>
    </row>
    <row r="355" spans="1:18" hidden="1" x14ac:dyDescent="0.25">
      <c r="A355" s="3"/>
      <c r="B355" s="9"/>
      <c r="C355" s="6"/>
      <c r="D355" s="4"/>
      <c r="E355" s="37"/>
      <c r="F355" s="37"/>
      <c r="G355" s="37"/>
      <c r="H355" s="37"/>
      <c r="I355" s="37"/>
      <c r="J355" s="32"/>
      <c r="K355" s="7"/>
      <c r="L355" s="7"/>
      <c r="M355" s="7"/>
      <c r="N355" s="7"/>
      <c r="O355" s="7"/>
      <c r="P355" s="4"/>
      <c r="Q355" s="8"/>
      <c r="R355" s="13"/>
    </row>
    <row r="356" spans="1:18" hidden="1" x14ac:dyDescent="0.25">
      <c r="A356" s="3"/>
      <c r="B356" s="9"/>
      <c r="C356" s="6"/>
      <c r="D356" s="4"/>
      <c r="E356" s="30"/>
      <c r="F356" s="6"/>
      <c r="G356" s="6"/>
      <c r="H356" s="37"/>
      <c r="I356" s="37"/>
      <c r="J356" s="32"/>
      <c r="K356" s="7"/>
      <c r="L356" s="7"/>
      <c r="M356" s="11"/>
      <c r="N356" s="7"/>
      <c r="O356" s="7"/>
      <c r="P356" s="4"/>
      <c r="Q356" s="8"/>
      <c r="R356" s="13"/>
    </row>
    <row r="357" spans="1:18" hidden="1" x14ac:dyDescent="0.25">
      <c r="A357" s="3"/>
      <c r="B357" s="9"/>
      <c r="C357" s="6"/>
      <c r="D357" s="4"/>
      <c r="E357" s="37"/>
      <c r="F357" s="37"/>
      <c r="G357" s="37"/>
      <c r="H357" s="37"/>
      <c r="I357" s="37"/>
      <c r="J357" s="39"/>
      <c r="K357" s="7"/>
      <c r="L357" s="7"/>
      <c r="M357" s="7"/>
      <c r="N357" s="7"/>
      <c r="O357" s="7"/>
      <c r="P357" s="8"/>
      <c r="Q357" s="8"/>
      <c r="R357" s="13"/>
    </row>
    <row r="358" spans="1:18" hidden="1" x14ac:dyDescent="0.25">
      <c r="A358" s="3"/>
      <c r="B358" s="9"/>
      <c r="C358" s="6"/>
      <c r="D358" s="4"/>
      <c r="E358" s="37"/>
      <c r="F358" s="37"/>
      <c r="G358" s="37"/>
      <c r="H358" s="37"/>
      <c r="I358" s="37"/>
      <c r="J358" s="39"/>
      <c r="K358" s="7"/>
      <c r="L358" s="7"/>
      <c r="M358" s="7"/>
      <c r="N358" s="7"/>
      <c r="O358" s="7"/>
      <c r="P358" s="8"/>
      <c r="Q358" s="8"/>
      <c r="R358" s="13"/>
    </row>
    <row r="359" spans="1:18" hidden="1" x14ac:dyDescent="0.25">
      <c r="A359" s="3"/>
      <c r="B359" s="9"/>
      <c r="C359" s="6"/>
      <c r="D359" s="4"/>
      <c r="E359" s="30"/>
      <c r="F359" s="37"/>
      <c r="H359" s="37"/>
      <c r="I359" s="37"/>
      <c r="J359" s="4"/>
      <c r="K359" s="7"/>
      <c r="L359" s="7"/>
      <c r="M359" s="11"/>
      <c r="N359" s="7"/>
      <c r="O359" s="7"/>
      <c r="P359" s="10"/>
      <c r="Q359" s="8"/>
      <c r="R359" s="13"/>
    </row>
    <row r="360" spans="1:18" hidden="1" x14ac:dyDescent="0.25">
      <c r="A360" s="3"/>
      <c r="B360" s="9"/>
      <c r="C360" s="6"/>
      <c r="D360" s="4"/>
      <c r="E360" s="6"/>
      <c r="F360" s="37"/>
      <c r="G360" s="37"/>
      <c r="H360" s="37"/>
      <c r="I360" s="37"/>
      <c r="J360" s="32"/>
      <c r="K360" s="7"/>
      <c r="L360" s="7"/>
      <c r="M360" s="7"/>
      <c r="N360" s="7"/>
      <c r="O360" s="7"/>
      <c r="P360" s="8"/>
      <c r="Q360" s="8"/>
      <c r="R360" s="13"/>
    </row>
    <row r="361" spans="1:18" hidden="1" x14ac:dyDescent="0.25">
      <c r="A361" s="3"/>
      <c r="B361" s="9"/>
      <c r="C361" s="6"/>
      <c r="D361" s="10"/>
      <c r="E361" s="37"/>
      <c r="F361" s="37"/>
      <c r="G361" s="37"/>
      <c r="H361" s="37"/>
      <c r="I361" s="37"/>
      <c r="J361" s="38"/>
      <c r="K361" s="7"/>
      <c r="L361" s="7"/>
      <c r="M361" s="7"/>
      <c r="N361" s="7"/>
      <c r="O361" s="7"/>
      <c r="P361" s="8"/>
      <c r="Q361" s="8"/>
      <c r="R361" s="13"/>
    </row>
    <row r="362" spans="1:18" hidden="1" x14ac:dyDescent="0.25">
      <c r="A362" s="3"/>
      <c r="B362" s="9"/>
      <c r="C362" s="6"/>
      <c r="D362" s="4"/>
      <c r="E362" s="37"/>
      <c r="F362" s="37"/>
      <c r="G362" s="37"/>
      <c r="H362" s="37"/>
      <c r="I362" s="37"/>
      <c r="J362" s="39"/>
      <c r="K362" s="7"/>
      <c r="L362" s="7"/>
      <c r="M362" s="11"/>
      <c r="N362" s="7"/>
      <c r="O362" s="7"/>
      <c r="P362" s="4"/>
      <c r="Q362" s="8"/>
      <c r="R362" s="13"/>
    </row>
    <row r="363" spans="1:18" hidden="1" x14ac:dyDescent="0.25">
      <c r="A363" s="3"/>
      <c r="B363" s="9"/>
      <c r="C363" s="6"/>
      <c r="D363" s="4"/>
      <c r="E363" s="34"/>
      <c r="F363" s="37"/>
      <c r="G363" s="37"/>
      <c r="H363" s="37"/>
      <c r="I363" s="37"/>
      <c r="J363" s="32"/>
      <c r="K363" s="7"/>
      <c r="L363" s="7"/>
      <c r="M363" s="11"/>
      <c r="N363" s="7"/>
      <c r="O363" s="7"/>
      <c r="P363" s="4"/>
      <c r="Q363" s="8"/>
      <c r="R363" s="13"/>
    </row>
    <row r="364" spans="1:18" hidden="1" x14ac:dyDescent="0.25">
      <c r="A364" s="3"/>
      <c r="B364" s="9"/>
      <c r="C364" s="6"/>
      <c r="D364" s="4"/>
      <c r="E364" s="34"/>
      <c r="F364" s="37"/>
      <c r="G364" s="37"/>
      <c r="H364" s="37"/>
      <c r="I364" s="37"/>
      <c r="J364" s="32"/>
      <c r="K364" s="7"/>
      <c r="L364" s="7"/>
      <c r="M364" s="7"/>
      <c r="N364" s="7"/>
      <c r="O364" s="7"/>
      <c r="P364" s="8"/>
      <c r="Q364" s="8"/>
      <c r="R364" s="13"/>
    </row>
    <row r="365" spans="1:18" hidden="1" x14ac:dyDescent="0.25">
      <c r="A365" s="3"/>
      <c r="B365" s="9"/>
      <c r="C365" s="6"/>
      <c r="D365" s="4"/>
      <c r="E365" s="40"/>
      <c r="F365" s="37"/>
      <c r="G365" s="37"/>
      <c r="H365" s="37"/>
      <c r="I365" s="37"/>
      <c r="J365" s="39"/>
      <c r="K365" s="7"/>
      <c r="L365" s="7"/>
      <c r="M365" s="7"/>
      <c r="N365" s="7"/>
      <c r="O365" s="7"/>
      <c r="P365" s="8"/>
      <c r="Q365" s="8"/>
      <c r="R365" s="13"/>
    </row>
    <row r="366" spans="1:18" hidden="1" x14ac:dyDescent="0.25">
      <c r="A366" s="3"/>
      <c r="B366" s="9"/>
      <c r="C366" s="6"/>
      <c r="D366" s="4"/>
      <c r="E366" s="30"/>
      <c r="F366" s="6"/>
      <c r="G366" s="6"/>
      <c r="H366" s="30"/>
      <c r="I366" s="6"/>
      <c r="J366" s="32"/>
      <c r="K366" s="7"/>
      <c r="L366" s="7"/>
      <c r="M366" s="7"/>
      <c r="N366" s="7"/>
      <c r="O366" s="7"/>
      <c r="P366" s="8"/>
      <c r="Q366" s="8"/>
      <c r="R366" s="13"/>
    </row>
    <row r="367" spans="1:18" hidden="1" x14ac:dyDescent="0.25">
      <c r="A367" s="3"/>
      <c r="B367" s="9"/>
      <c r="C367" s="6"/>
      <c r="D367" s="4"/>
      <c r="F367" s="37"/>
      <c r="G367" s="6"/>
      <c r="H367" s="6"/>
      <c r="I367" s="37"/>
      <c r="J367" s="4"/>
      <c r="K367" s="7"/>
      <c r="L367" s="7"/>
      <c r="M367" s="7"/>
      <c r="N367" s="7"/>
      <c r="O367" s="7"/>
      <c r="P367" s="8"/>
      <c r="Q367" s="8"/>
      <c r="R367" s="13"/>
    </row>
    <row r="368" spans="1:18" hidden="1" x14ac:dyDescent="0.25">
      <c r="A368" s="3"/>
      <c r="B368" s="9"/>
      <c r="C368" s="6"/>
      <c r="D368" s="4"/>
      <c r="E368" s="6"/>
      <c r="F368" s="37"/>
      <c r="G368" s="37"/>
      <c r="H368" s="37"/>
      <c r="I368" s="37"/>
      <c r="J368" s="35"/>
      <c r="K368" s="7"/>
      <c r="L368" s="7"/>
      <c r="M368" s="7"/>
      <c r="N368" s="7"/>
      <c r="O368" s="7"/>
      <c r="P368" s="8"/>
      <c r="Q368" s="8"/>
      <c r="R368" s="13"/>
    </row>
    <row r="369" spans="1:25" hidden="1" x14ac:dyDescent="0.25">
      <c r="A369" s="3"/>
      <c r="B369" s="9"/>
      <c r="C369" s="6"/>
      <c r="D369" s="4"/>
      <c r="E369" s="6"/>
      <c r="F369" s="37"/>
      <c r="G369" s="37"/>
      <c r="H369" s="37"/>
      <c r="I369" s="37"/>
      <c r="J369" s="32"/>
      <c r="K369" s="7"/>
      <c r="L369" s="7"/>
      <c r="M369" s="7"/>
      <c r="N369" s="7"/>
      <c r="O369" s="7"/>
      <c r="P369" s="8"/>
      <c r="Q369" s="8"/>
      <c r="R369" s="13"/>
    </row>
    <row r="370" spans="1:25" hidden="1" x14ac:dyDescent="0.25">
      <c r="A370" s="3"/>
      <c r="B370" s="9"/>
      <c r="C370" s="6"/>
      <c r="D370" s="10"/>
      <c r="E370" s="6"/>
      <c r="F370" s="6"/>
      <c r="H370" s="37"/>
      <c r="I370" s="6"/>
      <c r="J370" s="4"/>
      <c r="K370" s="7"/>
      <c r="L370" s="7"/>
      <c r="M370" s="7"/>
      <c r="N370" s="7"/>
      <c r="O370" s="7"/>
      <c r="P370" s="8"/>
      <c r="Q370" s="8"/>
      <c r="R370" s="13"/>
    </row>
    <row r="371" spans="1:25" hidden="1" x14ac:dyDescent="0.25">
      <c r="A371" s="3"/>
      <c r="B371" s="9"/>
      <c r="C371" s="6"/>
      <c r="D371" s="10"/>
      <c r="E371" s="34"/>
      <c r="F371" s="37"/>
      <c r="G371" s="37"/>
      <c r="H371" s="37"/>
      <c r="I371" s="37"/>
      <c r="J371" s="32"/>
      <c r="K371" s="7"/>
      <c r="L371" s="7"/>
      <c r="M371" s="11"/>
      <c r="N371" s="7"/>
      <c r="O371" s="7"/>
      <c r="P371" s="10"/>
      <c r="Q371" s="12"/>
      <c r="R371" s="13"/>
    </row>
    <row r="372" spans="1:25" x14ac:dyDescent="0.25">
      <c r="A372" s="3"/>
      <c r="B372" s="9"/>
      <c r="C372" s="6"/>
      <c r="D372" s="4"/>
      <c r="E372" s="37"/>
      <c r="F372" s="37"/>
      <c r="G372" s="37"/>
      <c r="H372" s="37"/>
      <c r="I372" s="37"/>
      <c r="J372" s="39"/>
      <c r="K372" s="7"/>
      <c r="L372" s="7"/>
      <c r="M372" s="7"/>
      <c r="N372" s="7"/>
      <c r="O372" s="7"/>
      <c r="P372" s="8"/>
      <c r="Q372" s="8"/>
      <c r="R372" s="13"/>
    </row>
    <row r="373" spans="1:25" x14ac:dyDescent="0.25">
      <c r="A373" s="3"/>
      <c r="B373" s="9"/>
      <c r="C373" s="6"/>
      <c r="D373" s="4"/>
      <c r="E373" s="36"/>
      <c r="F373" s="37"/>
      <c r="G373" s="37"/>
      <c r="H373" s="37"/>
      <c r="I373" s="37"/>
      <c r="J373" s="32"/>
      <c r="K373" s="7"/>
      <c r="L373" s="7"/>
      <c r="M373" s="7"/>
      <c r="N373" s="7"/>
      <c r="O373" s="7"/>
      <c r="P373" s="8"/>
      <c r="Q373" s="8"/>
      <c r="R373" s="13"/>
    </row>
    <row r="374" spans="1:25" x14ac:dyDescent="0.25">
      <c r="A374" s="3"/>
      <c r="B374" s="9"/>
      <c r="C374" s="6"/>
      <c r="D374" s="10"/>
      <c r="E374" s="34"/>
      <c r="F374" s="37"/>
      <c r="G374" s="37"/>
      <c r="H374" s="37"/>
      <c r="I374" s="37"/>
      <c r="J374" s="32"/>
      <c r="K374" s="7"/>
      <c r="L374" s="7"/>
      <c r="M374" s="11"/>
      <c r="N374" s="7"/>
      <c r="O374" s="11"/>
      <c r="P374" s="10"/>
      <c r="Q374" s="12"/>
      <c r="R374" s="13"/>
    </row>
    <row r="375" spans="1:25" x14ac:dyDescent="0.25">
      <c r="A375" s="3"/>
      <c r="B375" s="9"/>
      <c r="C375" s="6"/>
      <c r="D375" s="4"/>
      <c r="E375" s="30"/>
      <c r="F375" s="37"/>
      <c r="G375" s="37"/>
      <c r="H375" s="37"/>
      <c r="I375" s="37"/>
      <c r="J375" s="4"/>
      <c r="K375" s="7"/>
      <c r="L375" s="7"/>
      <c r="M375" s="11"/>
      <c r="N375" s="7"/>
      <c r="O375" s="7"/>
      <c r="P375" s="4"/>
      <c r="Q375" s="8"/>
      <c r="R375" s="13"/>
    </row>
    <row r="376" spans="1:25" x14ac:dyDescent="0.25">
      <c r="A376" s="3"/>
      <c r="B376" s="9"/>
      <c r="C376" s="6"/>
      <c r="D376" s="10"/>
      <c r="E376" s="37"/>
      <c r="F376" s="37"/>
      <c r="G376" s="37"/>
      <c r="H376" s="37"/>
      <c r="I376" s="37"/>
      <c r="J376" s="39"/>
      <c r="K376" s="7"/>
      <c r="L376" s="7"/>
      <c r="M376" s="7"/>
      <c r="N376" s="7"/>
      <c r="O376" s="7"/>
      <c r="P376" s="8"/>
      <c r="Q376" s="8"/>
      <c r="R376" s="13"/>
    </row>
    <row r="377" spans="1:25" x14ac:dyDescent="0.25">
      <c r="A377" s="3"/>
      <c r="B377" s="9"/>
      <c r="C377" s="6"/>
      <c r="D377" s="10"/>
      <c r="E377" s="40"/>
      <c r="F377" s="37"/>
      <c r="G377" s="37"/>
      <c r="H377" s="37"/>
      <c r="I377" s="37"/>
      <c r="J377" s="39"/>
      <c r="K377" s="7"/>
      <c r="L377" s="7"/>
      <c r="M377" s="11"/>
      <c r="N377" s="7"/>
      <c r="O377" s="11"/>
      <c r="P377" s="10"/>
      <c r="Q377" s="12"/>
      <c r="R377" s="13"/>
      <c r="S377" s="3"/>
      <c r="T377" s="3"/>
      <c r="U377" s="3"/>
      <c r="V377" s="3"/>
      <c r="W377" s="3"/>
      <c r="X377" s="3"/>
      <c r="Y377" s="3"/>
    </row>
    <row r="378" spans="1:25" x14ac:dyDescent="0.25">
      <c r="A378" s="3"/>
      <c r="B378" s="9"/>
      <c r="C378" s="6"/>
      <c r="D378" s="4"/>
      <c r="E378" s="37"/>
      <c r="F378" s="37"/>
      <c r="G378" s="37"/>
      <c r="H378" s="37"/>
      <c r="I378" s="37"/>
      <c r="J378" s="39"/>
      <c r="K378" s="7"/>
      <c r="L378" s="7"/>
      <c r="M378" s="11"/>
      <c r="N378" s="7"/>
      <c r="O378" s="7"/>
      <c r="P378" s="4"/>
      <c r="Q378" s="8"/>
      <c r="R378" s="13"/>
    </row>
    <row r="379" spans="1:25" x14ac:dyDescent="0.25">
      <c r="A379" s="3"/>
      <c r="B379" s="9"/>
      <c r="C379" s="6"/>
      <c r="D379" s="4"/>
      <c r="E379" s="37"/>
      <c r="F379" s="37"/>
      <c r="G379" s="37"/>
      <c r="H379" s="37"/>
      <c r="I379" s="37"/>
      <c r="J379" s="39"/>
      <c r="K379" s="7"/>
      <c r="L379" s="7"/>
      <c r="M379" s="7"/>
      <c r="N379" s="7"/>
      <c r="O379" s="7"/>
      <c r="P379" s="8"/>
      <c r="Q379" s="8"/>
      <c r="R379" s="13"/>
    </row>
    <row r="380" spans="1:25" x14ac:dyDescent="0.25">
      <c r="A380" s="3"/>
      <c r="B380" s="9"/>
      <c r="C380" s="6"/>
      <c r="D380" s="4"/>
      <c r="E380" s="30"/>
      <c r="F380" s="37"/>
      <c r="G380" s="37"/>
      <c r="H380" s="37"/>
      <c r="I380" s="37"/>
      <c r="J380" s="10"/>
      <c r="K380" s="7"/>
      <c r="L380" s="7"/>
      <c r="M380" s="7"/>
      <c r="N380" s="7"/>
      <c r="O380" s="7"/>
      <c r="P380" s="8"/>
      <c r="Q380" s="8"/>
      <c r="R380" s="13"/>
    </row>
    <row r="381" spans="1:25" x14ac:dyDescent="0.25">
      <c r="A381" s="3"/>
      <c r="B381" s="9"/>
      <c r="C381" s="6"/>
      <c r="D381" s="10"/>
      <c r="E381" s="37"/>
      <c r="F381" s="37"/>
      <c r="G381" s="37"/>
      <c r="H381" s="37"/>
      <c r="I381" s="37"/>
      <c r="J381" s="39"/>
      <c r="K381" s="7"/>
      <c r="L381" s="11"/>
      <c r="M381" s="11"/>
      <c r="N381" s="11"/>
      <c r="O381" s="11"/>
      <c r="P381" s="10"/>
      <c r="Q381" s="12"/>
      <c r="R381" s="13"/>
    </row>
    <row r="382" spans="1:25" x14ac:dyDescent="0.25">
      <c r="A382" s="3"/>
      <c r="B382" s="9"/>
      <c r="C382" s="6"/>
      <c r="D382" s="4"/>
      <c r="E382" s="30"/>
      <c r="F382" s="37"/>
      <c r="G382" s="37"/>
      <c r="H382" s="37"/>
      <c r="I382" s="37"/>
      <c r="J382" s="4"/>
      <c r="K382" s="7"/>
      <c r="L382" s="7"/>
      <c r="M382" s="11"/>
      <c r="N382" s="7"/>
      <c r="O382" s="7"/>
      <c r="P382" s="10"/>
      <c r="Q382" s="12"/>
      <c r="R382" s="13"/>
    </row>
    <row r="383" spans="1:25" x14ac:dyDescent="0.25">
      <c r="A383" s="3"/>
      <c r="B383" s="9"/>
      <c r="C383" s="6"/>
      <c r="D383" s="4"/>
      <c r="E383" s="6"/>
      <c r="F383" s="37"/>
      <c r="G383" s="37"/>
      <c r="H383" s="37"/>
      <c r="I383" s="37"/>
      <c r="J383" s="32"/>
      <c r="K383" s="7"/>
      <c r="L383" s="7"/>
      <c r="M383" s="7"/>
      <c r="N383" s="7"/>
      <c r="O383" s="7"/>
      <c r="P383" s="8"/>
      <c r="Q383" s="8"/>
      <c r="R383" s="13"/>
    </row>
    <row r="384" spans="1:25" x14ac:dyDescent="0.25">
      <c r="A384" s="3"/>
      <c r="B384" s="9"/>
      <c r="C384" s="6"/>
      <c r="D384" s="4"/>
      <c r="F384" s="37"/>
      <c r="G384" s="37"/>
      <c r="H384" s="37"/>
      <c r="I384" s="37"/>
      <c r="J384" s="4"/>
      <c r="K384" s="7"/>
      <c r="L384" s="7"/>
      <c r="M384" s="7"/>
      <c r="N384" s="7"/>
      <c r="O384" s="7"/>
      <c r="P384" s="8"/>
      <c r="Q384" s="8"/>
      <c r="R384" s="13"/>
    </row>
    <row r="385" spans="1:18" x14ac:dyDescent="0.25">
      <c r="A385" s="3"/>
      <c r="B385" s="9"/>
      <c r="C385" s="6"/>
      <c r="D385" s="4"/>
      <c r="E385" s="34"/>
      <c r="F385" s="37"/>
      <c r="G385" s="37"/>
      <c r="H385" s="37"/>
      <c r="I385" s="37"/>
      <c r="J385" s="32"/>
      <c r="K385" s="7"/>
      <c r="L385" s="7"/>
      <c r="M385" s="7"/>
      <c r="N385" s="7"/>
      <c r="O385" s="7"/>
      <c r="P385" s="8"/>
      <c r="Q385" s="8"/>
      <c r="R385" s="13"/>
    </row>
    <row r="386" spans="1:18" x14ac:dyDescent="0.25">
      <c r="A386" s="3"/>
      <c r="B386" s="9"/>
      <c r="C386" s="6"/>
      <c r="D386" s="4"/>
      <c r="E386" s="34"/>
      <c r="F386" s="37"/>
      <c r="G386" s="37"/>
      <c r="H386" s="37"/>
      <c r="I386" s="37"/>
      <c r="J386" s="32"/>
      <c r="K386" s="7"/>
      <c r="L386" s="7"/>
      <c r="M386" s="7"/>
      <c r="N386" s="7"/>
      <c r="O386" s="7"/>
      <c r="P386" s="8"/>
      <c r="Q386" s="8"/>
      <c r="R386" s="13"/>
    </row>
    <row r="387" spans="1:18" x14ac:dyDescent="0.25">
      <c r="A387" s="3"/>
      <c r="B387" s="9"/>
      <c r="C387" s="6"/>
      <c r="D387" s="4"/>
      <c r="E387" s="37"/>
      <c r="F387" s="37"/>
      <c r="G387" s="37"/>
      <c r="H387" s="37"/>
      <c r="I387" s="37"/>
      <c r="J387" s="39"/>
      <c r="K387" s="7"/>
      <c r="L387" s="7"/>
      <c r="M387" s="7"/>
      <c r="N387" s="7"/>
      <c r="O387" s="7"/>
      <c r="P387" s="8"/>
      <c r="Q387" s="8"/>
      <c r="R387" s="13"/>
    </row>
    <row r="388" spans="1:18" x14ac:dyDescent="0.25">
      <c r="A388" s="3"/>
      <c r="B388" s="9"/>
      <c r="C388" s="6"/>
      <c r="D388" s="4"/>
      <c r="E388" s="6"/>
      <c r="F388" s="37"/>
      <c r="G388" s="37"/>
      <c r="H388" s="37"/>
      <c r="I388" s="37"/>
      <c r="J388" s="32"/>
      <c r="K388" s="7"/>
      <c r="L388" s="7"/>
      <c r="M388" s="7"/>
      <c r="N388" s="7"/>
      <c r="O388" s="7"/>
      <c r="P388" s="8"/>
      <c r="Q388" s="8"/>
      <c r="R388" s="13"/>
    </row>
    <row r="389" spans="1:18" x14ac:dyDescent="0.25">
      <c r="A389" s="3"/>
      <c r="B389" s="9"/>
      <c r="C389" s="6"/>
      <c r="D389" s="4"/>
      <c r="E389" s="37"/>
      <c r="F389" s="37"/>
      <c r="G389" s="37"/>
      <c r="H389" s="37"/>
      <c r="I389" s="37"/>
      <c r="J389" s="39"/>
      <c r="K389" s="7"/>
      <c r="L389" s="7"/>
      <c r="M389" s="7"/>
      <c r="N389" s="7"/>
      <c r="O389" s="7"/>
      <c r="P389" s="4"/>
      <c r="Q389" s="8"/>
      <c r="R389" s="13"/>
    </row>
    <row r="390" spans="1:18" x14ac:dyDescent="0.25">
      <c r="A390" s="3"/>
      <c r="B390" s="9"/>
      <c r="C390" s="6"/>
      <c r="D390" s="4"/>
      <c r="E390" s="37"/>
      <c r="F390" s="37"/>
      <c r="G390" s="37"/>
      <c r="H390" s="37"/>
      <c r="I390" s="37"/>
      <c r="J390" s="32"/>
      <c r="K390" s="7"/>
      <c r="L390" s="7"/>
      <c r="M390" s="7"/>
      <c r="N390" s="7"/>
      <c r="O390" s="7"/>
      <c r="P390" s="8"/>
      <c r="Q390" s="8"/>
      <c r="R390" s="13"/>
    </row>
    <row r="391" spans="1:18" x14ac:dyDescent="0.25">
      <c r="A391" s="3"/>
      <c r="B391" s="9"/>
      <c r="C391" s="6"/>
      <c r="D391" s="4"/>
      <c r="E391" s="37"/>
      <c r="F391" s="37"/>
      <c r="G391" s="37"/>
      <c r="H391" s="37"/>
      <c r="I391" s="37"/>
      <c r="J391" s="39"/>
      <c r="K391" s="7"/>
      <c r="L391" s="7"/>
      <c r="M391" s="7"/>
      <c r="N391" s="7"/>
      <c r="O391" s="7"/>
      <c r="P391" s="8"/>
      <c r="Q391" s="8"/>
      <c r="R391" s="13"/>
    </row>
    <row r="392" spans="1:18" x14ac:dyDescent="0.25">
      <c r="A392" s="3"/>
      <c r="B392" s="9"/>
      <c r="C392" s="6"/>
      <c r="D392" s="4"/>
      <c r="E392" s="37"/>
      <c r="F392" s="37"/>
      <c r="G392" s="37"/>
      <c r="H392" s="37"/>
      <c r="I392" s="37"/>
      <c r="J392" s="32"/>
      <c r="K392" s="7"/>
      <c r="L392" s="7"/>
      <c r="M392" s="7"/>
      <c r="N392" s="7"/>
      <c r="O392" s="7"/>
      <c r="P392" s="4"/>
      <c r="Q392" s="8"/>
      <c r="R392" s="13"/>
    </row>
    <row r="393" spans="1:18" x14ac:dyDescent="0.25">
      <c r="A393" s="3"/>
      <c r="B393" s="9"/>
      <c r="C393" s="6"/>
      <c r="D393" s="4"/>
      <c r="E393" s="34"/>
      <c r="F393" s="37"/>
      <c r="G393" s="37"/>
      <c r="H393" s="37"/>
      <c r="I393" s="37"/>
      <c r="J393" s="4"/>
      <c r="K393" s="7"/>
      <c r="L393" s="7"/>
      <c r="M393" s="7"/>
      <c r="N393" s="7"/>
      <c r="O393" s="7"/>
      <c r="P393" s="4"/>
      <c r="Q393" s="8"/>
      <c r="R393" s="13"/>
    </row>
    <row r="394" spans="1:18" x14ac:dyDescent="0.25">
      <c r="A394" s="3"/>
      <c r="B394" s="9"/>
      <c r="C394" s="6"/>
      <c r="D394" s="4"/>
      <c r="F394" s="37"/>
      <c r="G394" s="37"/>
      <c r="H394" s="37"/>
      <c r="I394" s="37"/>
      <c r="J394" s="32"/>
      <c r="K394" s="7"/>
      <c r="L394" s="7"/>
      <c r="M394" s="7"/>
      <c r="N394" s="7"/>
      <c r="O394" s="7"/>
      <c r="P394" s="4"/>
      <c r="Q394" s="8"/>
      <c r="R394" s="13"/>
    </row>
    <row r="395" spans="1:18" x14ac:dyDescent="0.25">
      <c r="A395" s="3"/>
      <c r="B395" s="9"/>
      <c r="C395" s="6"/>
      <c r="D395" s="4"/>
      <c r="E395" s="37"/>
      <c r="F395" s="37"/>
      <c r="G395" s="37"/>
      <c r="H395" s="37"/>
      <c r="I395" s="37"/>
      <c r="J395" s="38"/>
      <c r="K395" s="7"/>
      <c r="L395" s="7"/>
      <c r="M395" s="7"/>
      <c r="N395" s="7"/>
      <c r="O395" s="7"/>
      <c r="P395" s="8"/>
      <c r="Q395" s="8"/>
      <c r="R395" s="13"/>
    </row>
    <row r="396" spans="1:18" x14ac:dyDescent="0.25">
      <c r="A396" s="3"/>
      <c r="B396" s="9"/>
      <c r="C396" s="6"/>
      <c r="D396" s="4"/>
      <c r="E396" s="37"/>
      <c r="F396" s="37"/>
      <c r="G396" s="37"/>
      <c r="H396" s="37"/>
      <c r="I396" s="37"/>
      <c r="J396" s="38"/>
      <c r="K396" s="7"/>
      <c r="L396" s="7"/>
      <c r="M396" s="7"/>
      <c r="N396" s="7"/>
      <c r="O396" s="7"/>
      <c r="P396" s="8"/>
      <c r="Q396" s="8"/>
      <c r="R396" s="13"/>
    </row>
    <row r="397" spans="1:18" x14ac:dyDescent="0.25">
      <c r="A397" s="3"/>
      <c r="B397" s="2"/>
      <c r="C397" s="6"/>
      <c r="D397" s="4"/>
      <c r="E397" s="37"/>
      <c r="F397" s="37"/>
      <c r="G397" s="37"/>
      <c r="H397" s="37"/>
      <c r="I397" s="37"/>
      <c r="J397" s="4"/>
      <c r="K397" s="7"/>
      <c r="L397" s="7"/>
      <c r="M397" s="7"/>
      <c r="N397" s="7"/>
      <c r="O397" s="7"/>
      <c r="P397" s="8"/>
      <c r="Q397" s="8"/>
      <c r="R397" s="13"/>
    </row>
    <row r="398" spans="1:18" x14ac:dyDescent="0.25">
      <c r="A398" s="3"/>
      <c r="B398" s="9"/>
      <c r="C398" s="6"/>
      <c r="D398" s="4"/>
      <c r="E398" s="34"/>
      <c r="F398" s="37"/>
      <c r="G398" s="37"/>
      <c r="H398" s="37"/>
      <c r="I398" s="37"/>
      <c r="J398" s="32"/>
      <c r="K398" s="7"/>
      <c r="L398" s="7"/>
      <c r="M398" s="7"/>
      <c r="N398" s="7"/>
      <c r="O398" s="7"/>
      <c r="P398" s="4"/>
      <c r="Q398" s="8"/>
      <c r="R398" s="13"/>
    </row>
    <row r="399" spans="1:18" x14ac:dyDescent="0.25">
      <c r="A399" s="3"/>
      <c r="B399" s="9"/>
      <c r="C399" s="6"/>
      <c r="D399" s="10"/>
      <c r="E399" s="6"/>
      <c r="F399" s="37"/>
      <c r="G399" s="37"/>
      <c r="H399" s="37"/>
      <c r="I399" s="6"/>
      <c r="J399" s="4"/>
      <c r="K399" s="7"/>
      <c r="L399" s="7"/>
      <c r="M399" s="7"/>
      <c r="N399" s="7"/>
      <c r="O399" s="7"/>
      <c r="P399" s="8"/>
      <c r="Q399" s="8"/>
      <c r="R399" s="13"/>
    </row>
    <row r="400" spans="1:18" x14ac:dyDescent="0.25">
      <c r="A400" s="3"/>
      <c r="B400" s="9"/>
      <c r="C400" s="6"/>
      <c r="D400" s="4"/>
      <c r="F400" s="37"/>
      <c r="G400" s="37"/>
      <c r="H400" s="37"/>
      <c r="I400" s="37"/>
      <c r="J400" s="32"/>
      <c r="K400" s="7"/>
      <c r="L400" s="7"/>
      <c r="M400" s="7"/>
      <c r="N400" s="7"/>
      <c r="O400" s="7"/>
      <c r="P400" s="8"/>
      <c r="Q400" s="8"/>
      <c r="R400" s="13"/>
    </row>
    <row r="401" spans="1:18" x14ac:dyDescent="0.25">
      <c r="A401" s="3"/>
      <c r="B401" s="9"/>
      <c r="C401" s="6"/>
      <c r="D401" s="4"/>
      <c r="E401" s="6"/>
      <c r="F401" s="37"/>
      <c r="G401" s="37"/>
      <c r="H401" s="37"/>
      <c r="I401" s="37"/>
      <c r="J401" s="35"/>
      <c r="K401" s="7"/>
      <c r="L401" s="7"/>
      <c r="M401" s="7"/>
      <c r="N401" s="7"/>
      <c r="O401" s="7"/>
      <c r="P401" s="8"/>
      <c r="Q401" s="8"/>
      <c r="R401" s="13"/>
    </row>
    <row r="402" spans="1:18" x14ac:dyDescent="0.25">
      <c r="A402" s="3"/>
      <c r="B402" s="9"/>
      <c r="C402" s="6"/>
      <c r="D402" s="4"/>
      <c r="E402" s="34"/>
      <c r="F402" s="37"/>
      <c r="G402" s="37"/>
      <c r="H402" s="37"/>
      <c r="I402" s="37"/>
      <c r="J402" s="32"/>
      <c r="K402" s="7"/>
      <c r="L402" s="7"/>
      <c r="M402" s="7"/>
      <c r="N402" s="7"/>
      <c r="O402" s="7"/>
      <c r="P402" s="4"/>
      <c r="Q402" s="8"/>
      <c r="R402" s="13"/>
    </row>
    <row r="403" spans="1:18" x14ac:dyDescent="0.25">
      <c r="A403" s="3"/>
      <c r="B403" s="9"/>
      <c r="C403" s="6"/>
      <c r="D403" s="4"/>
      <c r="E403" s="30"/>
      <c r="F403" s="37"/>
      <c r="G403" s="37"/>
      <c r="H403" s="37"/>
      <c r="I403" s="37"/>
      <c r="J403" s="35"/>
      <c r="K403" s="7"/>
      <c r="L403" s="7"/>
      <c r="M403" s="7"/>
      <c r="N403" s="7"/>
      <c r="O403" s="7"/>
      <c r="P403" s="8"/>
      <c r="Q403" s="8"/>
      <c r="R403" s="13"/>
    </row>
    <row r="404" spans="1:18" x14ac:dyDescent="0.25">
      <c r="A404" s="3"/>
      <c r="B404" s="9"/>
      <c r="C404" s="6"/>
      <c r="D404" s="4"/>
      <c r="E404" s="34"/>
      <c r="F404" s="37"/>
      <c r="G404" s="37"/>
      <c r="H404" s="37"/>
      <c r="I404" s="37"/>
      <c r="J404" s="39"/>
      <c r="K404" s="7"/>
      <c r="L404" s="7"/>
      <c r="M404" s="7"/>
      <c r="N404" s="7"/>
      <c r="O404" s="7"/>
      <c r="P404" s="8"/>
      <c r="Q404" s="8"/>
      <c r="R404" s="13"/>
    </row>
    <row r="405" spans="1:18" x14ac:dyDescent="0.25">
      <c r="A405" s="3"/>
      <c r="B405" s="9"/>
      <c r="C405" s="6"/>
      <c r="D405" s="4"/>
      <c r="E405" s="40"/>
      <c r="F405" s="37"/>
      <c r="G405" s="37"/>
      <c r="H405" s="37"/>
      <c r="I405" s="37"/>
      <c r="J405" s="39"/>
      <c r="K405" s="7"/>
      <c r="L405" s="7"/>
      <c r="M405" s="7"/>
      <c r="N405" s="7"/>
      <c r="O405" s="7"/>
      <c r="P405" s="4"/>
      <c r="Q405" s="8"/>
      <c r="R405" s="13"/>
    </row>
    <row r="406" spans="1:18" x14ac:dyDescent="0.25">
      <c r="A406" s="3"/>
      <c r="B406" s="9"/>
      <c r="C406" s="6"/>
      <c r="D406" s="4"/>
      <c r="E406" s="37"/>
      <c r="F406" s="37"/>
      <c r="G406" s="37"/>
      <c r="H406" s="37"/>
      <c r="I406" s="37"/>
      <c r="J406" s="32"/>
      <c r="K406" s="7"/>
      <c r="L406" s="7"/>
      <c r="M406" s="11"/>
      <c r="N406" s="7"/>
      <c r="O406" s="7"/>
      <c r="P406" s="4"/>
      <c r="Q406" s="8"/>
      <c r="R406" s="13"/>
    </row>
    <row r="407" spans="1:18" x14ac:dyDescent="0.25">
      <c r="A407" s="3"/>
      <c r="B407" s="9"/>
      <c r="C407" s="6"/>
      <c r="D407" s="4"/>
      <c r="E407" s="34"/>
      <c r="F407" s="37"/>
      <c r="G407" s="37"/>
      <c r="H407" s="37"/>
      <c r="I407" s="37"/>
      <c r="J407" s="4"/>
      <c r="K407" s="7"/>
      <c r="L407" s="7"/>
      <c r="M407" s="7"/>
      <c r="N407" s="7"/>
      <c r="O407" s="7"/>
      <c r="P407" s="8"/>
      <c r="Q407" s="8"/>
      <c r="R407" s="13"/>
    </row>
    <row r="408" spans="1:18" x14ac:dyDescent="0.25">
      <c r="A408" s="3"/>
      <c r="B408" s="9"/>
      <c r="C408" s="6"/>
      <c r="D408" s="4"/>
      <c r="E408" s="34"/>
      <c r="F408" s="37"/>
      <c r="G408" s="37"/>
      <c r="H408" s="37"/>
      <c r="I408" s="37"/>
      <c r="J408" s="32"/>
      <c r="K408" s="7"/>
      <c r="L408" s="7"/>
      <c r="M408" s="7"/>
      <c r="N408" s="7"/>
      <c r="O408" s="7"/>
      <c r="P408" s="4"/>
      <c r="Q408" s="8"/>
      <c r="R408" s="13"/>
    </row>
    <row r="409" spans="1:18" x14ac:dyDescent="0.25">
      <c r="A409" s="3"/>
      <c r="B409" s="9"/>
      <c r="C409" s="6"/>
      <c r="D409" s="4"/>
      <c r="E409" s="37"/>
      <c r="F409" s="37"/>
      <c r="G409" s="37"/>
      <c r="H409" s="37"/>
      <c r="I409" s="37"/>
      <c r="J409" s="39"/>
      <c r="K409" s="7"/>
      <c r="L409" s="7"/>
      <c r="M409" s="7"/>
      <c r="N409" s="7"/>
      <c r="O409" s="7"/>
      <c r="P409" s="8"/>
      <c r="Q409" s="8"/>
      <c r="R409" s="13"/>
    </row>
    <row r="410" spans="1:18" x14ac:dyDescent="0.25">
      <c r="A410" s="3"/>
      <c r="B410" s="9"/>
      <c r="C410" s="6"/>
      <c r="D410" s="4"/>
      <c r="E410" s="30"/>
      <c r="F410" s="37"/>
      <c r="G410" s="37"/>
      <c r="H410" s="37"/>
      <c r="I410" s="37"/>
      <c r="J410" s="32"/>
      <c r="K410" s="7"/>
      <c r="L410" s="7"/>
      <c r="M410" s="7"/>
      <c r="N410" s="7"/>
      <c r="O410" s="7"/>
      <c r="P410" s="8"/>
      <c r="Q410" s="8"/>
      <c r="R410" s="13"/>
    </row>
    <row r="411" spans="1:18" x14ac:dyDescent="0.25">
      <c r="A411" s="3"/>
      <c r="B411" s="9"/>
      <c r="C411" s="6"/>
      <c r="D411" s="4"/>
      <c r="E411" s="37"/>
      <c r="F411" s="37"/>
      <c r="G411" s="37"/>
      <c r="H411" s="37"/>
      <c r="I411" s="37"/>
      <c r="J411" s="32"/>
      <c r="K411" s="7"/>
      <c r="L411" s="7"/>
      <c r="M411" s="7"/>
      <c r="N411" s="7"/>
      <c r="O411" s="7"/>
      <c r="P411" s="8"/>
      <c r="Q411" s="8"/>
      <c r="R411" s="13"/>
    </row>
    <row r="412" spans="1:18" x14ac:dyDescent="0.25">
      <c r="A412" s="3"/>
      <c r="B412" s="9"/>
      <c r="C412" s="6"/>
      <c r="D412" s="4"/>
      <c r="E412" s="37"/>
      <c r="F412" s="37"/>
      <c r="G412" s="37"/>
      <c r="H412" s="37"/>
      <c r="I412" s="37"/>
      <c r="J412" s="39"/>
      <c r="K412" s="7"/>
      <c r="L412" s="7"/>
      <c r="M412" s="7"/>
      <c r="N412" s="7"/>
      <c r="O412" s="7"/>
      <c r="P412" s="4"/>
      <c r="Q412" s="8"/>
      <c r="R412" s="13"/>
    </row>
    <row r="413" spans="1:18" x14ac:dyDescent="0.25">
      <c r="A413" s="3"/>
      <c r="B413" s="9"/>
      <c r="C413" s="6"/>
      <c r="D413" s="4"/>
      <c r="E413" s="40"/>
      <c r="F413" s="37"/>
      <c r="G413" s="37"/>
      <c r="H413" s="37"/>
      <c r="I413" s="37"/>
      <c r="J413" s="39"/>
      <c r="K413" s="7"/>
      <c r="L413" s="7"/>
      <c r="M413" s="7"/>
      <c r="N413" s="7"/>
      <c r="O413" s="7"/>
      <c r="P413" s="4"/>
      <c r="Q413" s="8"/>
      <c r="R413" s="13"/>
    </row>
    <row r="414" spans="1:18" x14ac:dyDescent="0.25">
      <c r="A414" s="3"/>
      <c r="B414" s="9"/>
      <c r="C414" s="6"/>
      <c r="D414" s="4"/>
      <c r="E414" s="34"/>
      <c r="F414" s="37"/>
      <c r="G414" s="37"/>
      <c r="H414" s="37"/>
      <c r="I414" s="37"/>
      <c r="J414" s="32"/>
      <c r="K414" s="7"/>
      <c r="L414" s="7"/>
      <c r="M414" s="7"/>
      <c r="N414" s="7"/>
      <c r="O414" s="7"/>
      <c r="P414" s="8"/>
      <c r="Q414" s="8"/>
      <c r="R414" s="13"/>
    </row>
    <row r="415" spans="1:18" x14ac:dyDescent="0.25">
      <c r="A415" s="3"/>
      <c r="B415" s="9"/>
      <c r="C415" s="6"/>
      <c r="D415" s="4"/>
      <c r="E415" s="6"/>
      <c r="F415" s="37"/>
      <c r="G415" s="37"/>
      <c r="H415" s="37"/>
      <c r="I415" s="37"/>
      <c r="J415" s="4"/>
      <c r="K415" s="7"/>
      <c r="L415" s="7"/>
      <c r="M415" s="7"/>
      <c r="N415" s="7"/>
      <c r="O415" s="7"/>
      <c r="P415" s="4"/>
      <c r="Q415" s="8"/>
      <c r="R415" s="13"/>
    </row>
    <row r="416" spans="1:18" x14ac:dyDescent="0.25">
      <c r="A416" s="3"/>
      <c r="B416" s="9"/>
      <c r="C416" s="6"/>
      <c r="D416" s="4"/>
      <c r="E416" s="37"/>
      <c r="F416" s="37"/>
      <c r="G416" s="37"/>
      <c r="H416" s="37"/>
      <c r="I416" s="37"/>
      <c r="J416" s="39"/>
      <c r="K416" s="7"/>
      <c r="L416" s="7"/>
      <c r="M416" s="7"/>
      <c r="N416" s="7"/>
      <c r="O416" s="7"/>
      <c r="P416" s="8"/>
      <c r="Q416" s="8"/>
      <c r="R416" s="13"/>
    </row>
  </sheetData>
  <mergeCells count="2">
    <mergeCell ref="E1:J1"/>
    <mergeCell ref="K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Kõik</vt:lpstr>
      <vt:lpstr>7.klass</vt:lpstr>
      <vt:lpstr>8.klass</vt:lpstr>
      <vt:lpstr>9.klass</vt:lpstr>
      <vt:lpstr>10.klass</vt:lpstr>
      <vt:lpstr>11.klass</vt:lpstr>
      <vt:lpstr>12.klass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Ants</dc:creator>
  <cp:lastModifiedBy>Kasutaja</cp:lastModifiedBy>
  <dcterms:created xsi:type="dcterms:W3CDTF">2011-12-10T15:02:45Z</dcterms:created>
  <dcterms:modified xsi:type="dcterms:W3CDTF">2015-01-20T09:52:59Z</dcterms:modified>
</cp:coreProperties>
</file>