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640" windowHeight="9210" activeTab="2"/>
  </bookViews>
  <sheets>
    <sheet name="koondtulemused" sheetId="1" r:id="rId1"/>
    <sheet name="klassid" sheetId="2" r:id="rId2"/>
    <sheet name="teooria" sheetId="3" r:id="rId3"/>
    <sheet name="praktika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8" i="4" l="1"/>
  <c r="N58" i="4" s="1"/>
  <c r="J58" i="4"/>
  <c r="M51" i="4"/>
  <c r="N51" i="4" s="1"/>
  <c r="J51" i="4"/>
  <c r="M41" i="4"/>
  <c r="N41" i="4" s="1"/>
  <c r="J41" i="4"/>
  <c r="M48" i="4"/>
  <c r="J48" i="4"/>
  <c r="M57" i="4"/>
  <c r="N57" i="4" s="1"/>
  <c r="J57" i="4"/>
  <c r="N56" i="4"/>
  <c r="M56" i="4"/>
  <c r="J56" i="4"/>
  <c r="M49" i="4"/>
  <c r="J49" i="4"/>
  <c r="M33" i="4"/>
  <c r="J33" i="4"/>
  <c r="N33" i="4" s="1"/>
  <c r="M54" i="4"/>
  <c r="J54" i="4"/>
  <c r="M55" i="4"/>
  <c r="N55" i="4" s="1"/>
  <c r="J55" i="4"/>
  <c r="M32" i="4"/>
  <c r="N32" i="4" s="1"/>
  <c r="J32" i="4"/>
  <c r="M35" i="4"/>
  <c r="J35" i="4"/>
  <c r="N35" i="4" s="1"/>
  <c r="M17" i="4"/>
  <c r="N17" i="4" s="1"/>
  <c r="J17" i="4"/>
  <c r="M46" i="4"/>
  <c r="N46" i="4" s="1"/>
  <c r="J46" i="4"/>
  <c r="M39" i="4"/>
  <c r="J39" i="4"/>
  <c r="M29" i="4"/>
  <c r="J29" i="4"/>
  <c r="N29" i="4" s="1"/>
  <c r="M9" i="4"/>
  <c r="N9" i="4" s="1"/>
  <c r="J9" i="4"/>
  <c r="M37" i="4"/>
  <c r="N37" i="4" s="1"/>
  <c r="J37" i="4"/>
  <c r="M43" i="4"/>
  <c r="J43" i="4"/>
  <c r="M53" i="4"/>
  <c r="J53" i="4"/>
  <c r="M34" i="4"/>
  <c r="J34" i="4"/>
  <c r="N30" i="4"/>
  <c r="M30" i="4"/>
  <c r="J30" i="4"/>
  <c r="M28" i="4"/>
  <c r="J28" i="4"/>
  <c r="M38" i="4"/>
  <c r="J38" i="4"/>
  <c r="N38" i="4" s="1"/>
  <c r="M52" i="4"/>
  <c r="J52" i="4"/>
  <c r="M40" i="4"/>
  <c r="N40" i="4" s="1"/>
  <c r="J40" i="4"/>
  <c r="M31" i="4"/>
  <c r="N31" i="4" s="1"/>
  <c r="J31" i="4"/>
  <c r="M42" i="4"/>
  <c r="J42" i="4"/>
  <c r="N42" i="4" s="1"/>
  <c r="M44" i="4"/>
  <c r="N44" i="4" s="1"/>
  <c r="J44" i="4"/>
  <c r="M18" i="4"/>
  <c r="N18" i="4" s="1"/>
  <c r="J18" i="4"/>
  <c r="M7" i="4"/>
  <c r="J7" i="4"/>
  <c r="M26" i="4"/>
  <c r="J26" i="4"/>
  <c r="N26" i="4" s="1"/>
  <c r="M13" i="4"/>
  <c r="J13" i="4"/>
  <c r="M20" i="4"/>
  <c r="N20" i="4" s="1"/>
  <c r="J20" i="4"/>
  <c r="M24" i="4"/>
  <c r="J24" i="4"/>
  <c r="M50" i="4"/>
  <c r="J50" i="4"/>
  <c r="M22" i="4"/>
  <c r="J22" i="4"/>
  <c r="N11" i="4"/>
  <c r="M11" i="4"/>
  <c r="J11" i="4"/>
  <c r="M15" i="4"/>
  <c r="J15" i="4"/>
  <c r="M21" i="4"/>
  <c r="J21" i="4"/>
  <c r="N21" i="4" s="1"/>
  <c r="M23" i="4"/>
  <c r="J23" i="4"/>
  <c r="M36" i="4"/>
  <c r="N36" i="4" s="1"/>
  <c r="J36" i="4"/>
  <c r="M3" i="4"/>
  <c r="N3" i="4" s="1"/>
  <c r="J3" i="4"/>
  <c r="M47" i="4"/>
  <c r="J47" i="4"/>
  <c r="N47" i="4" s="1"/>
  <c r="M45" i="4"/>
  <c r="N45" i="4" s="1"/>
  <c r="J45" i="4"/>
  <c r="M19" i="4"/>
  <c r="N19" i="4" s="1"/>
  <c r="J19" i="4"/>
  <c r="M5" i="4"/>
  <c r="N5" i="4" s="1"/>
  <c r="J5" i="4"/>
  <c r="M2" i="4"/>
  <c r="J2" i="4"/>
  <c r="N2" i="4" s="1"/>
  <c r="M16" i="4"/>
  <c r="N16" i="4" s="1"/>
  <c r="J16" i="4"/>
  <c r="M14" i="4"/>
  <c r="J14" i="4"/>
  <c r="M4" i="4"/>
  <c r="N4" i="4" s="1"/>
  <c r="J4" i="4"/>
  <c r="M6" i="4"/>
  <c r="J6" i="4"/>
  <c r="N6" i="4" s="1"/>
  <c r="M25" i="4"/>
  <c r="J25" i="4"/>
  <c r="N25" i="4" s="1"/>
  <c r="M10" i="4"/>
  <c r="N10" i="4" s="1"/>
  <c r="J10" i="4"/>
  <c r="M27" i="4"/>
  <c r="J27" i="4"/>
  <c r="M8" i="4"/>
  <c r="J8" i="4"/>
  <c r="M12" i="4"/>
  <c r="N12" i="4" s="1"/>
  <c r="J12" i="4"/>
  <c r="M58" i="3"/>
  <c r="J58" i="3"/>
  <c r="M57" i="3"/>
  <c r="N57" i="3" s="1"/>
  <c r="J57" i="3"/>
  <c r="M54" i="3"/>
  <c r="J54" i="3"/>
  <c r="M53" i="3"/>
  <c r="J53" i="3"/>
  <c r="M49" i="3"/>
  <c r="J49" i="3"/>
  <c r="N56" i="3"/>
  <c r="M56" i="3"/>
  <c r="J56" i="3"/>
  <c r="M50" i="3"/>
  <c r="J50" i="3"/>
  <c r="M55" i="3"/>
  <c r="J55" i="3"/>
  <c r="N55" i="3" s="1"/>
  <c r="M52" i="3"/>
  <c r="J52" i="3"/>
  <c r="M39" i="3"/>
  <c r="N39" i="3" s="1"/>
  <c r="J39" i="3"/>
  <c r="M34" i="3"/>
  <c r="N34" i="3" s="1"/>
  <c r="J34" i="3"/>
  <c r="M45" i="3"/>
  <c r="J45" i="3"/>
  <c r="N45" i="3" s="1"/>
  <c r="M51" i="3"/>
  <c r="N51" i="3" s="1"/>
  <c r="J51" i="3"/>
  <c r="M47" i="3"/>
  <c r="N47" i="3" s="1"/>
  <c r="J47" i="3"/>
  <c r="M44" i="3"/>
  <c r="J44" i="3"/>
  <c r="M48" i="3"/>
  <c r="J48" i="3"/>
  <c r="N48" i="3" s="1"/>
  <c r="M40" i="3"/>
  <c r="J40" i="3"/>
  <c r="M41" i="3"/>
  <c r="N41" i="3" s="1"/>
  <c r="J41" i="3"/>
  <c r="M38" i="3"/>
  <c r="J38" i="3"/>
  <c r="M33" i="3"/>
  <c r="J33" i="3"/>
  <c r="M35" i="3"/>
  <c r="J35" i="3"/>
  <c r="N31" i="3"/>
  <c r="M31" i="3"/>
  <c r="J31" i="3"/>
  <c r="M43" i="3"/>
  <c r="J43" i="3"/>
  <c r="M23" i="3"/>
  <c r="J23" i="3"/>
  <c r="N23" i="3" s="1"/>
  <c r="M30" i="3"/>
  <c r="J30" i="3"/>
  <c r="M37" i="3"/>
  <c r="N37" i="3" s="1"/>
  <c r="J37" i="3"/>
  <c r="M32" i="3"/>
  <c r="N32" i="3" s="1"/>
  <c r="J32" i="3"/>
  <c r="M46" i="3"/>
  <c r="J46" i="3"/>
  <c r="N46" i="3" s="1"/>
  <c r="M36" i="3"/>
  <c r="N36" i="3" s="1"/>
  <c r="J36" i="3"/>
  <c r="M15" i="3"/>
  <c r="N15" i="3" s="1"/>
  <c r="J15" i="3"/>
  <c r="M14" i="3"/>
  <c r="J14" i="3"/>
  <c r="M17" i="3"/>
  <c r="J17" i="3"/>
  <c r="N17" i="3" s="1"/>
  <c r="M27" i="3"/>
  <c r="J27" i="3"/>
  <c r="M42" i="3"/>
  <c r="N42" i="3" s="1"/>
  <c r="J42" i="3"/>
  <c r="M24" i="3"/>
  <c r="J24" i="3"/>
  <c r="M29" i="3"/>
  <c r="J29" i="3"/>
  <c r="M25" i="3"/>
  <c r="J25" i="3"/>
  <c r="N18" i="3"/>
  <c r="M18" i="3"/>
  <c r="J18" i="3"/>
  <c r="M22" i="3"/>
  <c r="J22" i="3"/>
  <c r="M19" i="3"/>
  <c r="J19" i="3"/>
  <c r="N19" i="3" s="1"/>
  <c r="M26" i="3"/>
  <c r="J26" i="3"/>
  <c r="M20" i="3"/>
  <c r="N20" i="3" s="1"/>
  <c r="J20" i="3"/>
  <c r="M28" i="3"/>
  <c r="N28" i="3" s="1"/>
  <c r="J28" i="3"/>
  <c r="M21" i="3"/>
  <c r="J21" i="3"/>
  <c r="N21" i="3" s="1"/>
  <c r="M13" i="3"/>
  <c r="N13" i="3" s="1"/>
  <c r="J13" i="3"/>
  <c r="M10" i="3"/>
  <c r="N10" i="3" s="1"/>
  <c r="J10" i="3"/>
  <c r="M6" i="3"/>
  <c r="J6" i="3"/>
  <c r="M9" i="3"/>
  <c r="J9" i="3"/>
  <c r="N9" i="3" s="1"/>
  <c r="M4" i="3"/>
  <c r="J4" i="3"/>
  <c r="M16" i="3"/>
  <c r="N16" i="3" s="1"/>
  <c r="J16" i="3"/>
  <c r="M12" i="3"/>
  <c r="J12" i="3"/>
  <c r="M7" i="3"/>
  <c r="J7" i="3"/>
  <c r="M8" i="3"/>
  <c r="J8" i="3"/>
  <c r="N5" i="3"/>
  <c r="M5" i="3"/>
  <c r="J5" i="3"/>
  <c r="M2" i="3"/>
  <c r="J2" i="3"/>
  <c r="M3" i="3"/>
  <c r="J3" i="3"/>
  <c r="N3" i="3" s="1"/>
  <c r="M11" i="3"/>
  <c r="J11" i="3"/>
  <c r="M58" i="2"/>
  <c r="J58" i="2"/>
  <c r="M57" i="2"/>
  <c r="N57" i="2" s="1"/>
  <c r="J57" i="2"/>
  <c r="M30" i="2"/>
  <c r="N30" i="2" s="1"/>
  <c r="J30" i="2"/>
  <c r="M29" i="2"/>
  <c r="N29" i="2" s="1"/>
  <c r="J29" i="2"/>
  <c r="M28" i="2"/>
  <c r="N28" i="2" s="1"/>
  <c r="J28" i="2"/>
  <c r="N56" i="2"/>
  <c r="M56" i="2"/>
  <c r="J56" i="2"/>
  <c r="M27" i="2"/>
  <c r="J27" i="2"/>
  <c r="M11" i="2"/>
  <c r="J11" i="2"/>
  <c r="M10" i="2"/>
  <c r="J10" i="2"/>
  <c r="M26" i="2"/>
  <c r="N26" i="2" s="1"/>
  <c r="J26" i="2"/>
  <c r="M25" i="2"/>
  <c r="N25" i="2" s="1"/>
  <c r="J25" i="2"/>
  <c r="M24" i="2"/>
  <c r="N24" i="2" s="1"/>
  <c r="J24" i="2"/>
  <c r="M55" i="2"/>
  <c r="N55" i="2" s="1"/>
  <c r="J55" i="2"/>
  <c r="M54" i="2"/>
  <c r="J54" i="2"/>
  <c r="N54" i="2" s="1"/>
  <c r="M53" i="2"/>
  <c r="J53" i="2"/>
  <c r="M52" i="2"/>
  <c r="J52" i="2"/>
  <c r="M23" i="2"/>
  <c r="J23" i="2"/>
  <c r="M51" i="2"/>
  <c r="N51" i="2" s="1"/>
  <c r="J51" i="2"/>
  <c r="M9" i="2"/>
  <c r="N9" i="2" s="1"/>
  <c r="J9" i="2"/>
  <c r="M50" i="2"/>
  <c r="J50" i="2"/>
  <c r="M49" i="2"/>
  <c r="N49" i="2" s="1"/>
  <c r="J49" i="2"/>
  <c r="N48" i="2"/>
  <c r="M48" i="2"/>
  <c r="J48" i="2"/>
  <c r="M22" i="2"/>
  <c r="J22" i="2"/>
  <c r="M47" i="2"/>
  <c r="J47" i="2"/>
  <c r="N47" i="2" s="1"/>
  <c r="M46" i="2"/>
  <c r="J46" i="2"/>
  <c r="M21" i="2"/>
  <c r="N21" i="2" s="1"/>
  <c r="J21" i="2"/>
  <c r="M20" i="2"/>
  <c r="N20" i="2" s="1"/>
  <c r="J20" i="2"/>
  <c r="M8" i="2"/>
  <c r="J8" i="2"/>
  <c r="N7" i="2"/>
  <c r="M7" i="2"/>
  <c r="J7" i="2"/>
  <c r="M45" i="2"/>
  <c r="N45" i="2" s="1"/>
  <c r="J45" i="2"/>
  <c r="M44" i="2"/>
  <c r="N44" i="2" s="1"/>
  <c r="J44" i="2"/>
  <c r="M43" i="2"/>
  <c r="J43" i="2"/>
  <c r="M19" i="2"/>
  <c r="N19" i="2" s="1"/>
  <c r="J19" i="2"/>
  <c r="N18" i="2"/>
  <c r="M18" i="2"/>
  <c r="J18" i="2"/>
  <c r="M42" i="2"/>
  <c r="J42" i="2"/>
  <c r="M6" i="2"/>
  <c r="J6" i="2"/>
  <c r="M41" i="2"/>
  <c r="J41" i="2"/>
  <c r="M17" i="2"/>
  <c r="N17" i="2" s="1"/>
  <c r="J17" i="2"/>
  <c r="M16" i="2"/>
  <c r="N16" i="2" s="1"/>
  <c r="J16" i="2"/>
  <c r="M40" i="2"/>
  <c r="N40" i="2" s="1"/>
  <c r="J40" i="2"/>
  <c r="M3" i="2"/>
  <c r="J3" i="2"/>
  <c r="M15" i="2"/>
  <c r="J15" i="2"/>
  <c r="N15" i="2" s="1"/>
  <c r="M39" i="2"/>
  <c r="J39" i="2"/>
  <c r="M38" i="2"/>
  <c r="J38" i="2"/>
  <c r="M5" i="2"/>
  <c r="J5" i="2"/>
  <c r="N5" i="2" s="1"/>
  <c r="M37" i="2"/>
  <c r="N37" i="2" s="1"/>
  <c r="J37" i="2"/>
  <c r="M36" i="2"/>
  <c r="N36" i="2" s="1"/>
  <c r="J36" i="2"/>
  <c r="M35" i="2"/>
  <c r="N35" i="2" s="1"/>
  <c r="J35" i="2"/>
  <c r="M34" i="2"/>
  <c r="J34" i="2"/>
  <c r="N4" i="2"/>
  <c r="M4" i="2"/>
  <c r="J4" i="2"/>
  <c r="M33" i="2"/>
  <c r="J33" i="2"/>
  <c r="M2" i="2"/>
  <c r="J2" i="2"/>
  <c r="M14" i="2"/>
  <c r="J14" i="2"/>
  <c r="N14" i="2" s="1"/>
  <c r="M32" i="2"/>
  <c r="N32" i="2" s="1"/>
  <c r="J32" i="2"/>
  <c r="M13" i="2"/>
  <c r="N13" i="2" s="1"/>
  <c r="J13" i="2"/>
  <c r="M12" i="2"/>
  <c r="N12" i="2" s="1"/>
  <c r="J12" i="2"/>
  <c r="M31" i="2"/>
  <c r="J31" i="2"/>
  <c r="N14" i="4" l="1"/>
  <c r="N23" i="4"/>
  <c r="N15" i="4"/>
  <c r="N52" i="4"/>
  <c r="N28" i="4"/>
  <c r="N54" i="4"/>
  <c r="N49" i="4"/>
  <c r="N27" i="4"/>
  <c r="N22" i="4"/>
  <c r="N24" i="4"/>
  <c r="N34" i="4"/>
  <c r="N43" i="4"/>
  <c r="N8" i="4"/>
  <c r="N50" i="4"/>
  <c r="N13" i="4"/>
  <c r="N7" i="4"/>
  <c r="N53" i="4"/>
  <c r="N39" i="4"/>
  <c r="N48" i="4"/>
  <c r="N11" i="3"/>
  <c r="N2" i="3"/>
  <c r="N26" i="3"/>
  <c r="N22" i="3"/>
  <c r="N30" i="3"/>
  <c r="N43" i="3"/>
  <c r="N52" i="3"/>
  <c r="N50" i="3"/>
  <c r="N8" i="3"/>
  <c r="N12" i="3"/>
  <c r="N25" i="3"/>
  <c r="N24" i="3"/>
  <c r="N35" i="3"/>
  <c r="N38" i="3"/>
  <c r="N49" i="3"/>
  <c r="N54" i="3"/>
  <c r="N7" i="3"/>
  <c r="N4" i="3"/>
  <c r="N6" i="3"/>
  <c r="N29" i="3"/>
  <c r="N27" i="3"/>
  <c r="N14" i="3"/>
  <c r="N33" i="3"/>
  <c r="N40" i="3"/>
  <c r="N44" i="3"/>
  <c r="N53" i="3"/>
  <c r="N58" i="3"/>
  <c r="N33" i="2"/>
  <c r="N34" i="2"/>
  <c r="N38" i="2"/>
  <c r="N41" i="2"/>
  <c r="N42" i="2"/>
  <c r="N8" i="2"/>
  <c r="N46" i="2"/>
  <c r="N22" i="2"/>
  <c r="N52" i="2"/>
  <c r="N10" i="2"/>
  <c r="N27" i="2"/>
  <c r="N31" i="2"/>
  <c r="N2" i="2"/>
  <c r="N39" i="2"/>
  <c r="N3" i="2"/>
  <c r="N6" i="2"/>
  <c r="N43" i="2"/>
  <c r="N50" i="2"/>
  <c r="N23" i="2"/>
  <c r="N53" i="2"/>
  <c r="N11" i="2"/>
  <c r="N58" i="2"/>
  <c r="J9" i="1"/>
  <c r="J6" i="1"/>
  <c r="J8" i="1"/>
  <c r="J7" i="1"/>
  <c r="J16" i="1"/>
  <c r="J3" i="1"/>
  <c r="J25" i="1"/>
  <c r="J5" i="1"/>
  <c r="J15" i="1"/>
  <c r="J4" i="1"/>
  <c r="J18" i="1"/>
  <c r="J11" i="1"/>
  <c r="J17" i="1"/>
  <c r="J13" i="1"/>
  <c r="J31" i="1"/>
  <c r="J23" i="1"/>
  <c r="J14" i="1"/>
  <c r="J22" i="1"/>
  <c r="J19" i="1"/>
  <c r="J20" i="1"/>
  <c r="J21" i="1"/>
  <c r="J24" i="1"/>
  <c r="J12" i="1"/>
  <c r="J26" i="1"/>
  <c r="J10" i="1"/>
  <c r="J30" i="1"/>
  <c r="J36" i="1"/>
  <c r="J33" i="1"/>
  <c r="J32" i="1"/>
  <c r="J43" i="1"/>
  <c r="J46" i="1"/>
  <c r="J40" i="1"/>
  <c r="J45" i="1"/>
  <c r="J27" i="1"/>
  <c r="J41" i="1"/>
  <c r="J38" i="1"/>
  <c r="J44" i="1"/>
  <c r="J39" i="1"/>
  <c r="J53" i="1"/>
  <c r="J37" i="1"/>
  <c r="J42" i="1"/>
  <c r="J34" i="1"/>
  <c r="J28" i="1"/>
  <c r="J47" i="1"/>
  <c r="J29" i="1"/>
  <c r="J51" i="1"/>
  <c r="J50" i="1"/>
  <c r="J35" i="1"/>
  <c r="J57" i="1"/>
  <c r="J48" i="1"/>
  <c r="J49" i="1"/>
  <c r="J52" i="1"/>
  <c r="J54" i="1"/>
  <c r="J55" i="1"/>
  <c r="J56" i="1"/>
  <c r="J58" i="1"/>
  <c r="J2" i="1"/>
  <c r="M9" i="1"/>
  <c r="M6" i="1"/>
  <c r="M8" i="1"/>
  <c r="M7" i="1"/>
  <c r="M16" i="1"/>
  <c r="M3" i="1"/>
  <c r="M25" i="1"/>
  <c r="M5" i="1"/>
  <c r="M15" i="1"/>
  <c r="M4" i="1"/>
  <c r="M18" i="1"/>
  <c r="M11" i="1"/>
  <c r="M17" i="1"/>
  <c r="M13" i="1"/>
  <c r="M31" i="1"/>
  <c r="M23" i="1"/>
  <c r="M14" i="1"/>
  <c r="M22" i="1"/>
  <c r="M19" i="1"/>
  <c r="M20" i="1"/>
  <c r="M21" i="1"/>
  <c r="M24" i="1"/>
  <c r="M12" i="1"/>
  <c r="M26" i="1"/>
  <c r="M10" i="1"/>
  <c r="M30" i="1"/>
  <c r="M36" i="1"/>
  <c r="M33" i="1"/>
  <c r="M32" i="1"/>
  <c r="M43" i="1"/>
  <c r="M46" i="1"/>
  <c r="M40" i="1"/>
  <c r="M45" i="1"/>
  <c r="M27" i="1"/>
  <c r="M41" i="1"/>
  <c r="M38" i="1"/>
  <c r="M44" i="1"/>
  <c r="M39" i="1"/>
  <c r="M53" i="1"/>
  <c r="M37" i="1"/>
  <c r="M42" i="1"/>
  <c r="M34" i="1"/>
  <c r="M28" i="1"/>
  <c r="M47" i="1"/>
  <c r="M29" i="1"/>
  <c r="M51" i="1"/>
  <c r="M50" i="1"/>
  <c r="M35" i="1"/>
  <c r="M57" i="1"/>
  <c r="M48" i="1"/>
  <c r="M49" i="1"/>
  <c r="M52" i="1"/>
  <c r="M54" i="1"/>
  <c r="M55" i="1"/>
  <c r="M56" i="1"/>
  <c r="M58" i="1"/>
  <c r="M2" i="1"/>
  <c r="N4" i="1" l="1"/>
  <c r="N6" i="1"/>
  <c r="N54" i="1"/>
  <c r="N5" i="1"/>
  <c r="N13" i="1"/>
  <c r="N29" i="1"/>
  <c r="N42" i="1"/>
  <c r="N30" i="1"/>
  <c r="N23" i="1"/>
  <c r="N53" i="1"/>
  <c r="N46" i="1"/>
  <c r="N47" i="1"/>
  <c r="N27" i="1"/>
  <c r="N7" i="1"/>
  <c r="N12" i="1"/>
  <c r="N39" i="1"/>
  <c r="N17" i="1"/>
  <c r="N51" i="1"/>
  <c r="N25" i="1"/>
  <c r="N36" i="1"/>
  <c r="N21" i="1"/>
  <c r="N37" i="1"/>
  <c r="N10" i="1"/>
  <c r="N19" i="1"/>
  <c r="N28" i="1"/>
  <c r="N16" i="1"/>
  <c r="N9" i="1"/>
  <c r="N49" i="1"/>
  <c r="N26" i="1"/>
  <c r="N24" i="1"/>
  <c r="N14" i="1"/>
  <c r="N15" i="1"/>
  <c r="N8" i="1"/>
  <c r="N41" i="1"/>
  <c r="N32" i="1"/>
  <c r="N58" i="1"/>
  <c r="N57" i="1"/>
  <c r="N50" i="1"/>
  <c r="N22" i="1"/>
  <c r="N34" i="1"/>
  <c r="N11" i="1"/>
  <c r="N55" i="1"/>
  <c r="N52" i="1"/>
  <c r="N31" i="1"/>
  <c r="N33" i="1"/>
  <c r="N18" i="1"/>
  <c r="N3" i="1"/>
  <c r="N48" i="1"/>
  <c r="N56" i="1"/>
  <c r="N44" i="1"/>
  <c r="N20" i="1"/>
  <c r="N43" i="1"/>
  <c r="N35" i="1"/>
  <c r="N40" i="1"/>
  <c r="N38" i="1"/>
  <c r="N45" i="1"/>
  <c r="N2" i="1" l="1"/>
</calcChain>
</file>

<file path=xl/sharedStrings.xml><?xml version="1.0" encoding="utf-8"?>
<sst xmlns="http://schemas.openxmlformats.org/spreadsheetml/2006/main" count="740" uniqueCount="157">
  <si>
    <t>Hedvig</t>
  </si>
  <si>
    <t>Andrejev</t>
  </si>
  <si>
    <t>Parksepa Keskkool</t>
  </si>
  <si>
    <t>Matio</t>
  </si>
  <si>
    <t>Ansip</t>
  </si>
  <si>
    <t>Oskar Lutsu Palamuse Gümnaasium</t>
  </si>
  <si>
    <t>Maria</t>
  </si>
  <si>
    <t>Bograya</t>
  </si>
  <si>
    <t>Kohtla-Järve Järve Vene Gümnaasium</t>
  </si>
  <si>
    <t>Dan</t>
  </si>
  <si>
    <t>Bondarenko</t>
  </si>
  <si>
    <t>Tallinna Reaalkool</t>
  </si>
  <si>
    <t>Kaarel</t>
  </si>
  <si>
    <t>Eensoo</t>
  </si>
  <si>
    <t>Türi Ühisgümnaasium</t>
  </si>
  <si>
    <t>Taavi</t>
  </si>
  <si>
    <t>Eomäe</t>
  </si>
  <si>
    <t>Tartu Hugo Treffneri Gümnaasium</t>
  </si>
  <si>
    <t>Hans Johan</t>
  </si>
  <si>
    <t>Erikson</t>
  </si>
  <si>
    <t>Kadrina Keskkool</t>
  </si>
  <si>
    <t>Sofija</t>
  </si>
  <si>
    <t>Frolova</t>
  </si>
  <si>
    <t>Narva Kesklinna Gümnaasium</t>
  </si>
  <si>
    <t>Valeria</t>
  </si>
  <si>
    <t>Goffert</t>
  </si>
  <si>
    <t>Tallinna Kesklinna Vene Gümnaasium</t>
  </si>
  <si>
    <t>Hänni</t>
  </si>
  <si>
    <t>Kirke</t>
  </si>
  <si>
    <t>Joamets</t>
  </si>
  <si>
    <t>Miina Härma gümnaasium</t>
  </si>
  <si>
    <t>Minna</t>
  </si>
  <si>
    <t>Joor</t>
  </si>
  <si>
    <t>Nõo Reaalgümnaasium</t>
  </si>
  <si>
    <t>Meeri</t>
  </si>
  <si>
    <t>Jürgenson</t>
  </si>
  <si>
    <t>Hugo Treffneri Gümnaasium</t>
  </si>
  <si>
    <t>Tatjana</t>
  </si>
  <si>
    <t>Ratilovskaja</t>
  </si>
  <si>
    <t>Sillamäe Gümnaasium</t>
  </si>
  <si>
    <t>Ušanova</t>
  </si>
  <si>
    <t>Narva Kreenholmi Gümnaasium</t>
  </si>
  <si>
    <t>Edward</t>
  </si>
  <si>
    <t>Erelt</t>
  </si>
  <si>
    <t>Karl</t>
  </si>
  <si>
    <t>Kaisel</t>
  </si>
  <si>
    <t>Pärnu Koidula Gümnaasium</t>
  </si>
  <si>
    <t>Alfred Georg</t>
  </si>
  <si>
    <t>Klamas</t>
  </si>
  <si>
    <t>Gustav Adolfi Gümnaasium</t>
  </si>
  <si>
    <t>Kaija</t>
  </si>
  <si>
    <t>Kokkota</t>
  </si>
  <si>
    <t>Kärdla Ühisgümnaasium</t>
  </si>
  <si>
    <t>Katriin</t>
  </si>
  <si>
    <t>Kull</t>
  </si>
  <si>
    <t>Rapla Ühisgümnaasium</t>
  </si>
  <si>
    <t>Mirjam</t>
  </si>
  <si>
    <t>Kärmas</t>
  </si>
  <si>
    <t>Liisa</t>
  </si>
  <si>
    <t>Kübarsepp</t>
  </si>
  <si>
    <t>Laura</t>
  </si>
  <si>
    <t>Laks</t>
  </si>
  <si>
    <t>Vinni-Pajusti Gümnaasium</t>
  </si>
  <si>
    <t>Rein</t>
  </si>
  <si>
    <t>Leetmaa</t>
  </si>
  <si>
    <t>Karl-Jonathan</t>
  </si>
  <si>
    <t>Lellep</t>
  </si>
  <si>
    <t xml:space="preserve">Kirke Maria </t>
  </si>
  <si>
    <t xml:space="preserve">Lepik </t>
  </si>
  <si>
    <t>Lea</t>
  </si>
  <si>
    <t>Lopp</t>
  </si>
  <si>
    <t>Ülenurme Gümnaasium</t>
  </si>
  <si>
    <t>Beatrice Marlene</t>
  </si>
  <si>
    <t>Metsaorg</t>
  </si>
  <si>
    <t>Tallinna Prantsuse Lütseum</t>
  </si>
  <si>
    <t>Robin</t>
  </si>
  <si>
    <t>Oja</t>
  </si>
  <si>
    <t>Paide Gümnaasium</t>
  </si>
  <si>
    <t xml:space="preserve">Airon </t>
  </si>
  <si>
    <t>Oravas</t>
  </si>
  <si>
    <t xml:space="preserve">Ida Maria </t>
  </si>
  <si>
    <t>Orula</t>
  </si>
  <si>
    <t>Pärnu Sütevaka Humanitaargümnaasium</t>
  </si>
  <si>
    <t>Ralf</t>
  </si>
  <si>
    <t>Raava</t>
  </si>
  <si>
    <t>Tallinna 21. Kool</t>
  </si>
  <si>
    <t>Käthy</t>
  </si>
  <si>
    <t>Rannaste</t>
  </si>
  <si>
    <t>Kallavere Keskkool</t>
  </si>
  <si>
    <t>Anneliis</t>
  </si>
  <si>
    <t>Rea</t>
  </si>
  <si>
    <t xml:space="preserve">Pärnu Sütevaka Humanitaargümnaasium </t>
  </si>
  <si>
    <t>Merit</t>
  </si>
  <si>
    <t>Rebase</t>
  </si>
  <si>
    <t>Tanel</t>
  </si>
  <si>
    <t>Riivik</t>
  </si>
  <si>
    <t>Allan</t>
  </si>
  <si>
    <t>Rist</t>
  </si>
  <si>
    <t>Kilingi-Nõmme Gümnaasium</t>
  </si>
  <si>
    <t>Kristin</t>
  </si>
  <si>
    <t>Saan</t>
  </si>
  <si>
    <t>Merili</t>
  </si>
  <si>
    <t>Saar</t>
  </si>
  <si>
    <t>Teet</t>
  </si>
  <si>
    <t>Kermo</t>
  </si>
  <si>
    <t>Saarse</t>
  </si>
  <si>
    <t>Maris</t>
  </si>
  <si>
    <t>Sala</t>
  </si>
  <si>
    <t>Hendrik</t>
  </si>
  <si>
    <t>Sobi</t>
  </si>
  <si>
    <t>Richard</t>
  </si>
  <si>
    <t>Luhtaru</t>
  </si>
  <si>
    <t>Miina Härma Gümnaasium</t>
  </si>
  <si>
    <t>Hannela</t>
  </si>
  <si>
    <t>Lüsi</t>
  </si>
  <si>
    <t>Andreas</t>
  </si>
  <si>
    <t>Tulver</t>
  </si>
  <si>
    <t xml:space="preserve">Marie Johanna </t>
  </si>
  <si>
    <t>Univer</t>
  </si>
  <si>
    <t>Viljandi Gümnaasium</t>
  </si>
  <si>
    <t>Piia Katharina</t>
  </si>
  <si>
    <t>Vaan</t>
  </si>
  <si>
    <t>Läänemaa Ühisgümnaasium</t>
  </si>
  <si>
    <t>Tiit</t>
  </si>
  <si>
    <t>Vaino</t>
  </si>
  <si>
    <t>Martti</t>
  </si>
  <si>
    <t>Vanker</t>
  </si>
  <si>
    <t>Martin</t>
  </si>
  <si>
    <t>Paap</t>
  </si>
  <si>
    <t>Võru Gümnaasium</t>
  </si>
  <si>
    <t>Alfred</t>
  </si>
  <si>
    <t>Saidlo</t>
  </si>
  <si>
    <t>Oskar</t>
  </si>
  <si>
    <t>Lahesoo</t>
  </si>
  <si>
    <t>Johanna Maria</t>
  </si>
  <si>
    <t>Kirss</t>
  </si>
  <si>
    <t>Koit</t>
  </si>
  <si>
    <t>Kõrgnurm</t>
  </si>
  <si>
    <t>Jõhvi Gümnaasium</t>
  </si>
  <si>
    <t>Hanna Maria</t>
  </si>
  <si>
    <t>Saik</t>
  </si>
  <si>
    <t>Carel</t>
  </si>
  <si>
    <t>Kuusk</t>
  </si>
  <si>
    <t>nr</t>
  </si>
  <si>
    <t>eesnimi</t>
  </si>
  <si>
    <t>perenimi</t>
  </si>
  <si>
    <t>teooria ja praktika</t>
  </si>
  <si>
    <t>klass</t>
  </si>
  <si>
    <t>kool</t>
  </si>
  <si>
    <t>molbio KP</t>
  </si>
  <si>
    <t>zoo KP</t>
  </si>
  <si>
    <t>loomafüs KP</t>
  </si>
  <si>
    <t>teooria A KP</t>
  </si>
  <si>
    <t>teooria B KP</t>
  </si>
  <si>
    <t>praktika</t>
  </si>
  <si>
    <t>teooria</t>
  </si>
  <si>
    <t>taime-füs 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</si>
</sst>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/>
    <xf numFmtId="2" fontId="1" fillId="0" borderId="0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/>
    <xf numFmtId="0" fontId="1" fillId="0" borderId="0" xfId="0" applyFont="1" applyFill="1" applyBorder="1"/>
    <xf numFmtId="0" fontId="1" fillId="0" borderId="0" xfId="0" applyFont="1"/>
    <xf numFmtId="0" fontId="1" fillId="0" borderId="2" xfId="0" applyFont="1" applyBorder="1"/>
    <xf numFmtId="1" fontId="1" fillId="0" borderId="2" xfId="0" applyNumberFormat="1" applyFont="1" applyBorder="1"/>
    <xf numFmtId="2" fontId="1" fillId="2" borderId="2" xfId="0" applyNumberFormat="1" applyFont="1" applyFill="1" applyBorder="1"/>
    <xf numFmtId="0" fontId="1" fillId="0" borderId="3" xfId="0" applyFont="1" applyBorder="1"/>
    <xf numFmtId="1" fontId="1" fillId="0" borderId="3" xfId="0" applyNumberFormat="1" applyFont="1" applyBorder="1"/>
    <xf numFmtId="2" fontId="1" fillId="2" borderId="3" xfId="0" applyNumberFormat="1" applyFont="1" applyFill="1" applyBorder="1"/>
    <xf numFmtId="0" fontId="1" fillId="0" borderId="4" xfId="0" applyFont="1" applyBorder="1"/>
    <xf numFmtId="1" fontId="1" fillId="0" borderId="4" xfId="0" applyNumberFormat="1" applyFont="1" applyBorder="1"/>
    <xf numFmtId="2" fontId="1" fillId="2" borderId="4" xfId="0" applyNumberFormat="1" applyFont="1" applyFill="1" applyBorder="1"/>
    <xf numFmtId="0" fontId="1" fillId="0" borderId="6" xfId="0" applyFont="1" applyBorder="1"/>
    <xf numFmtId="1" fontId="1" fillId="0" borderId="6" xfId="0" applyNumberFormat="1" applyFont="1" applyBorder="1"/>
    <xf numFmtId="2" fontId="1" fillId="2" borderId="6" xfId="0" applyNumberFormat="1" applyFont="1" applyFill="1" applyBorder="1"/>
    <xf numFmtId="0" fontId="1" fillId="0" borderId="5" xfId="0" applyFont="1" applyBorder="1"/>
    <xf numFmtId="1" fontId="1" fillId="0" borderId="5" xfId="0" applyNumberFormat="1" applyFont="1" applyBorder="1"/>
    <xf numFmtId="2" fontId="1" fillId="2" borderId="5" xfId="0" applyNumberFormat="1" applyFont="1" applyFill="1" applyBorder="1"/>
    <xf numFmtId="1" fontId="1" fillId="2" borderId="2" xfId="0" applyNumberFormat="1" applyFont="1" applyFill="1" applyBorder="1"/>
    <xf numFmtId="1" fontId="1" fillId="0" borderId="2" xfId="0" applyNumberFormat="1" applyFont="1" applyFill="1" applyBorder="1"/>
    <xf numFmtId="1" fontId="1" fillId="2" borderId="3" xfId="0" applyNumberFormat="1" applyFont="1" applyFill="1" applyBorder="1"/>
    <xf numFmtId="1" fontId="1" fillId="0" borderId="3" xfId="0" applyNumberFormat="1" applyFont="1" applyFill="1" applyBorder="1"/>
    <xf numFmtId="1" fontId="1" fillId="2" borderId="4" xfId="0" applyNumberFormat="1" applyFont="1" applyFill="1" applyBorder="1"/>
    <xf numFmtId="1" fontId="1" fillId="0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opLeftCell="A37" workbookViewId="0">
      <selection activeCell="P24" sqref="P24"/>
    </sheetView>
  </sheetViews>
  <sheetFormatPr defaultRowHeight="12.75" x14ac:dyDescent="0.2"/>
  <cols>
    <col min="1" max="1" width="3" style="1" bestFit="1" customWidth="1"/>
    <col min="2" max="2" width="14.5703125" style="1" bestFit="1" customWidth="1"/>
    <col min="3" max="3" width="10.85546875" style="1" bestFit="1" customWidth="1"/>
    <col min="4" max="4" width="5.140625" style="1" bestFit="1" customWidth="1"/>
    <col min="5" max="5" width="34.42578125" style="1" bestFit="1" customWidth="1"/>
    <col min="6" max="6" width="9" style="2" bestFit="1" customWidth="1"/>
    <col min="7" max="7" width="6.140625" style="1" bestFit="1" customWidth="1"/>
    <col min="8" max="8" width="5.85546875" style="1" customWidth="1"/>
    <col min="9" max="9" width="6.28515625" style="1" customWidth="1"/>
    <col min="10" max="10" width="7.5703125" style="1" bestFit="1" customWidth="1"/>
    <col min="11" max="11" width="7" style="1" customWidth="1"/>
    <col min="12" max="12" width="6.7109375" style="1" customWidth="1"/>
    <col min="13" max="13" width="6.7109375" style="1" bestFit="1" customWidth="1"/>
    <col min="14" max="16384" width="9.140625" style="1"/>
  </cols>
  <sheetData>
    <row r="1" spans="1:14" ht="26.25" customHeight="1" x14ac:dyDescent="0.2">
      <c r="A1" s="3" t="s">
        <v>143</v>
      </c>
      <c r="B1" s="3" t="s">
        <v>144</v>
      </c>
      <c r="C1" s="3" t="s">
        <v>145</v>
      </c>
      <c r="D1" s="4" t="s">
        <v>147</v>
      </c>
      <c r="E1" s="3" t="s">
        <v>148</v>
      </c>
      <c r="F1" s="5" t="s">
        <v>149</v>
      </c>
      <c r="G1" s="3" t="s">
        <v>150</v>
      </c>
      <c r="H1" s="3" t="s">
        <v>151</v>
      </c>
      <c r="I1" s="3" t="s">
        <v>156</v>
      </c>
      <c r="J1" s="3" t="s">
        <v>154</v>
      </c>
      <c r="K1" s="3" t="s">
        <v>152</v>
      </c>
      <c r="L1" s="3" t="s">
        <v>153</v>
      </c>
      <c r="M1" s="3" t="s">
        <v>155</v>
      </c>
      <c r="N1" s="6" t="s">
        <v>146</v>
      </c>
    </row>
    <row r="2" spans="1:14" x14ac:dyDescent="0.2">
      <c r="A2" s="10">
        <v>1</v>
      </c>
      <c r="B2" s="10" t="s">
        <v>106</v>
      </c>
      <c r="C2" s="10" t="s">
        <v>107</v>
      </c>
      <c r="D2" s="10">
        <v>12</v>
      </c>
      <c r="E2" s="10" t="s">
        <v>36</v>
      </c>
      <c r="F2" s="11">
        <v>80.916391119508745</v>
      </c>
      <c r="G2" s="11">
        <v>92.5</v>
      </c>
      <c r="H2" s="11">
        <v>100</v>
      </c>
      <c r="I2" s="11">
        <v>100</v>
      </c>
      <c r="J2" s="11">
        <f>SUM(F2+G2+H2+I2)/4</f>
        <v>93.354097779877179</v>
      </c>
      <c r="K2" s="11">
        <v>66.421568629999996</v>
      </c>
      <c r="L2" s="11">
        <v>86.666666669999998</v>
      </c>
      <c r="M2" s="11">
        <f>(52*K2 + 44*L2)/96</f>
        <v>75.700571898333337</v>
      </c>
      <c r="N2" s="12">
        <f>(M2+J2)/2</f>
        <v>84.527334839105265</v>
      </c>
    </row>
    <row r="3" spans="1:14" x14ac:dyDescent="0.2">
      <c r="A3" s="13">
        <v>2</v>
      </c>
      <c r="B3" s="13" t="s">
        <v>12</v>
      </c>
      <c r="C3" s="13" t="s">
        <v>27</v>
      </c>
      <c r="D3" s="13">
        <v>11</v>
      </c>
      <c r="E3" s="13" t="s">
        <v>11</v>
      </c>
      <c r="F3" s="14">
        <v>77.468115257439777</v>
      </c>
      <c r="G3" s="14">
        <v>82.5</v>
      </c>
      <c r="H3" s="14">
        <v>90</v>
      </c>
      <c r="I3" s="14">
        <v>53.703703703703702</v>
      </c>
      <c r="J3" s="14">
        <f>SUM(F3+G3+H3+I3)/4</f>
        <v>75.917954740285865</v>
      </c>
      <c r="K3" s="14">
        <v>81.495098040000002</v>
      </c>
      <c r="L3" s="14">
        <v>100</v>
      </c>
      <c r="M3" s="14">
        <f>(52*K3 + 44*L3)/96</f>
        <v>89.976511438333333</v>
      </c>
      <c r="N3" s="15">
        <f>(M3+J3)/2</f>
        <v>82.947233089309606</v>
      </c>
    </row>
    <row r="4" spans="1:14" x14ac:dyDescent="0.2">
      <c r="A4" s="13">
        <v>3</v>
      </c>
      <c r="B4" s="13" t="s">
        <v>141</v>
      </c>
      <c r="C4" s="13" t="s">
        <v>142</v>
      </c>
      <c r="D4" s="13">
        <v>11</v>
      </c>
      <c r="E4" s="13" t="s">
        <v>11</v>
      </c>
      <c r="F4" s="14">
        <v>67.973547472838931</v>
      </c>
      <c r="G4" s="14">
        <v>75</v>
      </c>
      <c r="H4" s="14">
        <v>50</v>
      </c>
      <c r="I4" s="14">
        <v>94.444444444444443</v>
      </c>
      <c r="J4" s="14">
        <f>SUM(F4+G4+H4+I4)/4</f>
        <v>71.85449797932084</v>
      </c>
      <c r="K4" s="14">
        <v>100</v>
      </c>
      <c r="L4" s="14">
        <v>86.666666669999998</v>
      </c>
      <c r="M4" s="14">
        <f>(52*K4 + 44*L4)/96</f>
        <v>93.888888890416681</v>
      </c>
      <c r="N4" s="15">
        <f>(M4+J4)/2</f>
        <v>82.87169343486876</v>
      </c>
    </row>
    <row r="5" spans="1:14" x14ac:dyDescent="0.2">
      <c r="A5" s="13">
        <v>4</v>
      </c>
      <c r="B5" s="13" t="s">
        <v>134</v>
      </c>
      <c r="C5" s="13" t="s">
        <v>135</v>
      </c>
      <c r="D5" s="13">
        <v>12</v>
      </c>
      <c r="E5" s="13" t="s">
        <v>36</v>
      </c>
      <c r="F5" s="14">
        <v>75.578649031648553</v>
      </c>
      <c r="G5" s="14">
        <v>73.75</v>
      </c>
      <c r="H5" s="14">
        <v>70</v>
      </c>
      <c r="I5" s="14">
        <v>83.333333333333329</v>
      </c>
      <c r="J5" s="14">
        <f>SUM(F5+G5+H5+I5)/4</f>
        <v>75.665495591245474</v>
      </c>
      <c r="K5" s="14">
        <v>84.558823529999998</v>
      </c>
      <c r="L5" s="14">
        <v>90</v>
      </c>
      <c r="M5" s="14">
        <f>(52*K5 + 44*L5)/96</f>
        <v>87.052696078750003</v>
      </c>
      <c r="N5" s="15">
        <f>(M5+J5)/2</f>
        <v>81.359095834997731</v>
      </c>
    </row>
    <row r="6" spans="1:14" x14ac:dyDescent="0.2">
      <c r="A6" s="13">
        <v>5</v>
      </c>
      <c r="B6" s="13" t="s">
        <v>139</v>
      </c>
      <c r="C6" s="13" t="s">
        <v>140</v>
      </c>
      <c r="D6" s="13">
        <v>11</v>
      </c>
      <c r="E6" s="13" t="s">
        <v>11</v>
      </c>
      <c r="F6" s="14">
        <v>80.869154463863964</v>
      </c>
      <c r="G6" s="14">
        <v>93.75</v>
      </c>
      <c r="H6" s="14">
        <v>70</v>
      </c>
      <c r="I6" s="14">
        <v>86.419753086419746</v>
      </c>
      <c r="J6" s="14">
        <f>SUM(F6+G6+H6+I6)/4</f>
        <v>82.759726887570935</v>
      </c>
      <c r="K6" s="14">
        <v>70.343137249999998</v>
      </c>
      <c r="L6" s="14">
        <v>90</v>
      </c>
      <c r="M6" s="14">
        <f>(52*K6 + 44*L6)/96</f>
        <v>79.352532677083332</v>
      </c>
      <c r="N6" s="15">
        <f>(M6+J6)/2</f>
        <v>81.056129782327133</v>
      </c>
    </row>
    <row r="7" spans="1:14" x14ac:dyDescent="0.2">
      <c r="A7" s="13">
        <v>6</v>
      </c>
      <c r="B7" s="13" t="s">
        <v>110</v>
      </c>
      <c r="C7" s="13" t="s">
        <v>111</v>
      </c>
      <c r="D7" s="13">
        <v>9</v>
      </c>
      <c r="E7" s="13" t="s">
        <v>112</v>
      </c>
      <c r="F7" s="14">
        <v>73.783656117146919</v>
      </c>
      <c r="G7" s="14">
        <v>82.5</v>
      </c>
      <c r="H7" s="14">
        <v>80</v>
      </c>
      <c r="I7" s="14">
        <v>90.123456790123456</v>
      </c>
      <c r="J7" s="14">
        <f>SUM(F7+G7+H7+I7)/4</f>
        <v>81.601778226817586</v>
      </c>
      <c r="K7" s="14">
        <v>77.328431370000004</v>
      </c>
      <c r="L7" s="14">
        <v>83.333333330000002</v>
      </c>
      <c r="M7" s="14">
        <f>(52*K7 + 44*L7)/96</f>
        <v>80.080678101666663</v>
      </c>
      <c r="N7" s="15">
        <f>(M7+J7)/2</f>
        <v>80.841228164242125</v>
      </c>
    </row>
    <row r="8" spans="1:14" x14ac:dyDescent="0.2">
      <c r="A8" s="13">
        <v>7</v>
      </c>
      <c r="B8" s="13" t="s">
        <v>63</v>
      </c>
      <c r="C8" s="13" t="s">
        <v>64</v>
      </c>
      <c r="D8" s="13">
        <v>12</v>
      </c>
      <c r="E8" s="13" t="s">
        <v>36</v>
      </c>
      <c r="F8" s="14">
        <v>88.23807274444971</v>
      </c>
      <c r="G8" s="14">
        <v>100</v>
      </c>
      <c r="H8" s="14">
        <v>50</v>
      </c>
      <c r="I8" s="14">
        <v>91.975308641975303</v>
      </c>
      <c r="J8" s="14">
        <f>SUM(F8+G8+H8+I8)/4</f>
        <v>82.55334534660625</v>
      </c>
      <c r="K8" s="14">
        <v>65.563725489999996</v>
      </c>
      <c r="L8" s="14">
        <v>86.666666669999998</v>
      </c>
      <c r="M8" s="14">
        <f>(52*K8 + 44*L8)/96</f>
        <v>75.235906864166665</v>
      </c>
      <c r="N8" s="15">
        <f>(M8+J8)/2</f>
        <v>78.894626105386465</v>
      </c>
    </row>
    <row r="9" spans="1:14" x14ac:dyDescent="0.2">
      <c r="A9" s="13">
        <v>8</v>
      </c>
      <c r="B9" s="13" t="s">
        <v>78</v>
      </c>
      <c r="C9" s="13" t="s">
        <v>79</v>
      </c>
      <c r="D9" s="13">
        <v>10</v>
      </c>
      <c r="E9" s="13" t="s">
        <v>11</v>
      </c>
      <c r="F9" s="14">
        <v>80.68020784128484</v>
      </c>
      <c r="G9" s="14">
        <v>92.5</v>
      </c>
      <c r="H9" s="14">
        <v>90</v>
      </c>
      <c r="I9" s="14">
        <v>79.950617283950635</v>
      </c>
      <c r="J9" s="14">
        <f>SUM(F9+G9+H9+I9)/4</f>
        <v>85.782706281308876</v>
      </c>
      <c r="K9" s="14">
        <v>69.117647059999996</v>
      </c>
      <c r="L9" s="14">
        <v>73.333333330000002</v>
      </c>
      <c r="M9" s="14">
        <f>(52*K9 + 44*L9)/96</f>
        <v>71.049836600416668</v>
      </c>
      <c r="N9" s="15">
        <f>(M9+J9)/2</f>
        <v>78.416271440862772</v>
      </c>
    </row>
    <row r="10" spans="1:14" x14ac:dyDescent="0.2">
      <c r="A10" s="13">
        <v>9</v>
      </c>
      <c r="B10" s="13" t="s">
        <v>89</v>
      </c>
      <c r="C10" s="13" t="s">
        <v>90</v>
      </c>
      <c r="D10" s="13">
        <v>12</v>
      </c>
      <c r="E10" s="13" t="s">
        <v>91</v>
      </c>
      <c r="F10" s="14">
        <v>73.547472838923014</v>
      </c>
      <c r="G10" s="14">
        <v>77.5</v>
      </c>
      <c r="H10" s="14">
        <v>40</v>
      </c>
      <c r="I10" s="14">
        <v>58.641975308641975</v>
      </c>
      <c r="J10" s="14">
        <f>SUM(F10+G10+H10+I10)/4</f>
        <v>62.422362036891244</v>
      </c>
      <c r="K10" s="14">
        <v>82.720588239999998</v>
      </c>
      <c r="L10" s="14">
        <v>93.333333330000002</v>
      </c>
      <c r="M10" s="14">
        <f>(52*K10 + 44*L10)/96</f>
        <v>87.584763072916658</v>
      </c>
      <c r="N10" s="15">
        <f>(M10+J10)/2</f>
        <v>75.003562554903951</v>
      </c>
    </row>
    <row r="11" spans="1:14" x14ac:dyDescent="0.2">
      <c r="A11" s="13">
        <v>10</v>
      </c>
      <c r="B11" s="13" t="s">
        <v>42</v>
      </c>
      <c r="C11" s="13" t="s">
        <v>43</v>
      </c>
      <c r="D11" s="13">
        <v>12</v>
      </c>
      <c r="E11" s="13" t="s">
        <v>11</v>
      </c>
      <c r="F11" s="14">
        <v>86.820973075106295</v>
      </c>
      <c r="G11" s="14">
        <v>80</v>
      </c>
      <c r="H11" s="14">
        <v>40</v>
      </c>
      <c r="I11" s="14">
        <v>78.395061728395063</v>
      </c>
      <c r="J11" s="14">
        <f>SUM(F11+G11+H11+I11)/4</f>
        <v>71.304008700875329</v>
      </c>
      <c r="K11" s="14">
        <v>75</v>
      </c>
      <c r="L11" s="14">
        <v>80</v>
      </c>
      <c r="M11" s="14">
        <f>(52*K11 + 44*L11)/96</f>
        <v>77.291666666666671</v>
      </c>
      <c r="N11" s="15">
        <f>(M11+J11)/2</f>
        <v>74.297837683771007</v>
      </c>
    </row>
    <row r="12" spans="1:14" x14ac:dyDescent="0.2">
      <c r="A12" s="13">
        <v>11</v>
      </c>
      <c r="B12" s="13" t="s">
        <v>108</v>
      </c>
      <c r="C12" s="13" t="s">
        <v>109</v>
      </c>
      <c r="D12" s="13">
        <v>12</v>
      </c>
      <c r="E12" s="13" t="s">
        <v>11</v>
      </c>
      <c r="F12" s="14">
        <v>72.508266414737847</v>
      </c>
      <c r="G12" s="14">
        <v>66.25</v>
      </c>
      <c r="H12" s="14">
        <v>50</v>
      </c>
      <c r="I12" s="14">
        <v>63.580246913580247</v>
      </c>
      <c r="J12" s="14">
        <f>SUM(F12+G12+H12+I12)/4</f>
        <v>63.084628332079525</v>
      </c>
      <c r="K12" s="14">
        <v>73.774509800000004</v>
      </c>
      <c r="L12" s="14">
        <v>93.333333330000002</v>
      </c>
      <c r="M12" s="14">
        <f>(52*K12 + 44*L12)/96</f>
        <v>82.738970584583342</v>
      </c>
      <c r="N12" s="15">
        <f>(M12+J12)/2</f>
        <v>72.91179945833143</v>
      </c>
    </row>
    <row r="13" spans="1:14" x14ac:dyDescent="0.2">
      <c r="A13" s="13">
        <v>12</v>
      </c>
      <c r="B13" s="13" t="s">
        <v>132</v>
      </c>
      <c r="C13" s="13" t="s">
        <v>133</v>
      </c>
      <c r="D13" s="13">
        <v>12</v>
      </c>
      <c r="E13" s="13" t="s">
        <v>11</v>
      </c>
      <c r="F13" s="14">
        <v>75.484175720359005</v>
      </c>
      <c r="G13" s="14">
        <v>63.75</v>
      </c>
      <c r="H13" s="14">
        <v>80</v>
      </c>
      <c r="I13" s="14">
        <v>56.172839506172842</v>
      </c>
      <c r="J13" s="14">
        <f>SUM(F13+G13+H13+I13)/4</f>
        <v>68.851753806632971</v>
      </c>
      <c r="K13" s="14">
        <v>68.627450980000006</v>
      </c>
      <c r="L13" s="14">
        <v>86.666666669999998</v>
      </c>
      <c r="M13" s="14">
        <f>(52*K13 + 44*L13)/96</f>
        <v>76.895424837916664</v>
      </c>
      <c r="N13" s="15">
        <f>(M13+J13)/2</f>
        <v>72.873589322274825</v>
      </c>
    </row>
    <row r="14" spans="1:14" x14ac:dyDescent="0.2">
      <c r="A14" s="13">
        <v>13</v>
      </c>
      <c r="B14" s="13" t="s">
        <v>67</v>
      </c>
      <c r="C14" s="13" t="s">
        <v>68</v>
      </c>
      <c r="D14" s="13">
        <v>10</v>
      </c>
      <c r="E14" s="13" t="s">
        <v>36</v>
      </c>
      <c r="F14" s="14">
        <v>72.791686348606518</v>
      </c>
      <c r="G14" s="14">
        <v>63.75</v>
      </c>
      <c r="H14" s="14">
        <v>90</v>
      </c>
      <c r="I14" s="14">
        <v>42.592592592592595</v>
      </c>
      <c r="J14" s="14">
        <f>SUM(F14+G14+H14+I14)/4</f>
        <v>67.283569735299778</v>
      </c>
      <c r="K14" s="14">
        <v>73.897058819999998</v>
      </c>
      <c r="L14" s="14">
        <v>73.333333330000002</v>
      </c>
      <c r="M14" s="14">
        <f>(52*K14 + 44*L14)/96</f>
        <v>73.63868463708333</v>
      </c>
      <c r="N14" s="15">
        <f>(M14+J14)/2</f>
        <v>70.461127186191561</v>
      </c>
    </row>
    <row r="15" spans="1:14" x14ac:dyDescent="0.2">
      <c r="A15" s="13">
        <v>14</v>
      </c>
      <c r="B15" s="13" t="s">
        <v>65</v>
      </c>
      <c r="C15" s="13" t="s">
        <v>66</v>
      </c>
      <c r="D15" s="13">
        <v>12</v>
      </c>
      <c r="E15" s="13" t="s">
        <v>36</v>
      </c>
      <c r="F15" s="14">
        <v>74.208786017949919</v>
      </c>
      <c r="G15" s="14">
        <v>78.75</v>
      </c>
      <c r="H15" s="14">
        <v>80</v>
      </c>
      <c r="I15" s="14">
        <v>58.02469135802469</v>
      </c>
      <c r="J15" s="14">
        <f>SUM(F15+G15+H15+I15)/4</f>
        <v>72.745869343993661</v>
      </c>
      <c r="K15" s="14">
        <v>62.254901959999998</v>
      </c>
      <c r="L15" s="14">
        <v>73.333333330000002</v>
      </c>
      <c r="M15" s="14">
        <f>(52*K15 + 44*L15)/96</f>
        <v>67.332516337916672</v>
      </c>
      <c r="N15" s="15">
        <f>(M15+J15)/2</f>
        <v>70.039192840955167</v>
      </c>
    </row>
    <row r="16" spans="1:14" x14ac:dyDescent="0.2">
      <c r="A16" s="13">
        <v>15</v>
      </c>
      <c r="B16" s="13" t="s">
        <v>80</v>
      </c>
      <c r="C16" s="13" t="s">
        <v>81</v>
      </c>
      <c r="D16" s="13">
        <v>12</v>
      </c>
      <c r="E16" s="13" t="s">
        <v>82</v>
      </c>
      <c r="F16" s="14">
        <v>64.950401511572977</v>
      </c>
      <c r="G16" s="14">
        <v>82.5</v>
      </c>
      <c r="H16" s="14">
        <v>90</v>
      </c>
      <c r="I16" s="14">
        <v>72.839506172839506</v>
      </c>
      <c r="J16" s="14">
        <f>SUM(F16+G16+H16+I16)/4</f>
        <v>77.572476921103117</v>
      </c>
      <c r="K16" s="14">
        <v>61.151960780000003</v>
      </c>
      <c r="L16" s="14">
        <v>63.333333330000002</v>
      </c>
      <c r="M16" s="14">
        <f>(52*K16 + 44*L16)/96</f>
        <v>62.151756532083333</v>
      </c>
      <c r="N16" s="15">
        <f>(M16+J16)/2</f>
        <v>69.862116726593229</v>
      </c>
    </row>
    <row r="17" spans="1:14" x14ac:dyDescent="0.2">
      <c r="A17" s="13">
        <v>16</v>
      </c>
      <c r="B17" s="13" t="s">
        <v>103</v>
      </c>
      <c r="C17" s="13" t="s">
        <v>102</v>
      </c>
      <c r="D17" s="13">
        <v>11</v>
      </c>
      <c r="E17" s="13" t="s">
        <v>11</v>
      </c>
      <c r="F17" s="14">
        <v>88.379782711384024</v>
      </c>
      <c r="G17" s="14">
        <v>61.25</v>
      </c>
      <c r="H17" s="14">
        <v>80</v>
      </c>
      <c r="I17" s="14">
        <v>50</v>
      </c>
      <c r="J17" s="14">
        <f>SUM(F17+G17+H17+I17)/4</f>
        <v>69.907445677845999</v>
      </c>
      <c r="K17" s="14">
        <v>66.05392157</v>
      </c>
      <c r="L17" s="14">
        <v>70</v>
      </c>
      <c r="M17" s="14">
        <f>(52*K17 + 44*L17)/96</f>
        <v>67.862540850416664</v>
      </c>
      <c r="N17" s="15">
        <f>(M17+J17)/2</f>
        <v>68.884993264131339</v>
      </c>
    </row>
    <row r="18" spans="1:14" x14ac:dyDescent="0.2">
      <c r="A18" s="13">
        <v>17</v>
      </c>
      <c r="B18" s="13" t="s">
        <v>28</v>
      </c>
      <c r="C18" s="13" t="s">
        <v>29</v>
      </c>
      <c r="D18" s="13">
        <v>9</v>
      </c>
      <c r="E18" s="13" t="s">
        <v>30</v>
      </c>
      <c r="F18" s="14">
        <v>73.169579593764752</v>
      </c>
      <c r="G18" s="14">
        <v>63.75</v>
      </c>
      <c r="H18" s="14">
        <v>80</v>
      </c>
      <c r="I18" s="14">
        <v>68.518518518518519</v>
      </c>
      <c r="J18" s="14">
        <f>SUM(F18+G18+H18+I18)/4</f>
        <v>71.359524528070821</v>
      </c>
      <c r="K18" s="14">
        <v>58.210784310000001</v>
      </c>
      <c r="L18" s="14">
        <v>73.333333330000002</v>
      </c>
      <c r="M18" s="14">
        <f>(52*K18 + 44*L18)/96</f>
        <v>65.141952610833343</v>
      </c>
      <c r="N18" s="15">
        <f>(M18+J18)/2</f>
        <v>68.250738569452082</v>
      </c>
    </row>
    <row r="19" spans="1:14" x14ac:dyDescent="0.2">
      <c r="A19" s="13">
        <v>18</v>
      </c>
      <c r="B19" s="13" t="s">
        <v>86</v>
      </c>
      <c r="C19" s="13" t="s">
        <v>87</v>
      </c>
      <c r="D19" s="13">
        <v>12</v>
      </c>
      <c r="E19" s="13" t="s">
        <v>88</v>
      </c>
      <c r="F19" s="14">
        <v>75.484175720359005</v>
      </c>
      <c r="G19" s="14">
        <v>78.125</v>
      </c>
      <c r="H19" s="14">
        <v>50</v>
      </c>
      <c r="I19" s="14">
        <v>58.641975308641975</v>
      </c>
      <c r="J19" s="14">
        <f>SUM(F19+G19+H19+I19)/4</f>
        <v>65.562787757250248</v>
      </c>
      <c r="K19" s="14">
        <v>64.215686270000006</v>
      </c>
      <c r="L19" s="14">
        <v>73.333333330000002</v>
      </c>
      <c r="M19" s="14">
        <f>(52*K19 + 44*L19)/96</f>
        <v>68.394607839166667</v>
      </c>
      <c r="N19" s="15">
        <f>(M19+J19)/2</f>
        <v>66.978697798208458</v>
      </c>
    </row>
    <row r="20" spans="1:14" x14ac:dyDescent="0.2">
      <c r="A20" s="13">
        <v>19</v>
      </c>
      <c r="B20" s="13" t="s">
        <v>15</v>
      </c>
      <c r="C20" s="13" t="s">
        <v>16</v>
      </c>
      <c r="D20" s="13">
        <v>11</v>
      </c>
      <c r="E20" s="13" t="s">
        <v>17</v>
      </c>
      <c r="F20" s="14">
        <v>100</v>
      </c>
      <c r="G20" s="14">
        <v>66.25</v>
      </c>
      <c r="H20" s="14">
        <v>40</v>
      </c>
      <c r="I20" s="14">
        <v>55.555555555555557</v>
      </c>
      <c r="J20" s="14">
        <f>SUM(F20+G20+H20+I20)/4</f>
        <v>65.451388888888886</v>
      </c>
      <c r="K20" s="14">
        <v>59.191176470000002</v>
      </c>
      <c r="L20" s="14">
        <v>76.666666669999998</v>
      </c>
      <c r="M20" s="14">
        <f>(52*K20 + 44*L20)/96</f>
        <v>67.200776145000006</v>
      </c>
      <c r="N20" s="15">
        <f>(M20+J20)/2</f>
        <v>66.326082516944439</v>
      </c>
    </row>
    <row r="21" spans="1:14" x14ac:dyDescent="0.2">
      <c r="A21" s="13">
        <v>20</v>
      </c>
      <c r="B21" s="13" t="s">
        <v>94</v>
      </c>
      <c r="C21" s="13" t="s">
        <v>95</v>
      </c>
      <c r="D21" s="13">
        <v>11</v>
      </c>
      <c r="E21" s="13" t="s">
        <v>33</v>
      </c>
      <c r="F21" s="14">
        <v>62.730278696268307</v>
      </c>
      <c r="G21" s="14">
        <v>69.375</v>
      </c>
      <c r="H21" s="14">
        <v>60</v>
      </c>
      <c r="I21" s="14">
        <v>64.197530864197532</v>
      </c>
      <c r="J21" s="14">
        <f>SUM(F21+G21+H21+I21)/4</f>
        <v>64.075702390116462</v>
      </c>
      <c r="K21" s="14">
        <v>64.460784309999994</v>
      </c>
      <c r="L21" s="14">
        <v>73.333333330000002</v>
      </c>
      <c r="M21" s="14">
        <f>(52*K21 + 44*L21)/96</f>
        <v>68.5273692775</v>
      </c>
      <c r="N21" s="15">
        <f>(M21+J21)/2</f>
        <v>66.301535833808231</v>
      </c>
    </row>
    <row r="22" spans="1:14" x14ac:dyDescent="0.2">
      <c r="A22" s="13">
        <v>21</v>
      </c>
      <c r="B22" s="13" t="s">
        <v>47</v>
      </c>
      <c r="C22" s="13" t="s">
        <v>48</v>
      </c>
      <c r="D22" s="13">
        <v>12</v>
      </c>
      <c r="E22" s="13" t="s">
        <v>49</v>
      </c>
      <c r="F22" s="14">
        <v>76.901275389702406</v>
      </c>
      <c r="G22" s="14">
        <v>73.75</v>
      </c>
      <c r="H22" s="14">
        <v>60</v>
      </c>
      <c r="I22" s="14">
        <v>56.172839506172842</v>
      </c>
      <c r="J22" s="14">
        <f>SUM(F22+G22+H22+I22)/4</f>
        <v>66.706028723968814</v>
      </c>
      <c r="K22" s="14">
        <v>69.975490199999996</v>
      </c>
      <c r="L22" s="14">
        <v>60</v>
      </c>
      <c r="M22" s="14">
        <f>(52*K22 + 44*L22)/96</f>
        <v>65.403390525000006</v>
      </c>
      <c r="N22" s="15">
        <f>(M22+J22)/2</f>
        <v>66.054709624484417</v>
      </c>
    </row>
    <row r="23" spans="1:14" x14ac:dyDescent="0.2">
      <c r="A23" s="13">
        <v>22</v>
      </c>
      <c r="B23" s="13" t="s">
        <v>123</v>
      </c>
      <c r="C23" s="13" t="s">
        <v>124</v>
      </c>
      <c r="D23" s="13">
        <v>10</v>
      </c>
      <c r="E23" s="13" t="s">
        <v>62</v>
      </c>
      <c r="F23" s="14">
        <v>69.059990552668879</v>
      </c>
      <c r="G23" s="14">
        <v>84.375</v>
      </c>
      <c r="H23" s="14">
        <v>60</v>
      </c>
      <c r="I23" s="14">
        <v>59.25925925925926</v>
      </c>
      <c r="J23" s="14">
        <f>SUM(F23+G23+H23+I23)/4</f>
        <v>68.173562452982026</v>
      </c>
      <c r="K23" s="14">
        <v>63.112745099999998</v>
      </c>
      <c r="L23" s="14">
        <v>60</v>
      </c>
      <c r="M23" s="14">
        <f>(52*K23 + 44*L23)/96</f>
        <v>61.686070262500003</v>
      </c>
      <c r="N23" s="15">
        <f>(M23+J23)/2</f>
        <v>64.929816357741018</v>
      </c>
    </row>
    <row r="24" spans="1:14" x14ac:dyDescent="0.2">
      <c r="A24" s="13">
        <v>23</v>
      </c>
      <c r="B24" s="13" t="s">
        <v>69</v>
      </c>
      <c r="C24" s="13" t="s">
        <v>70</v>
      </c>
      <c r="D24" s="13">
        <v>12</v>
      </c>
      <c r="E24" s="13" t="s">
        <v>71</v>
      </c>
      <c r="F24" s="14">
        <v>59.754369390647142</v>
      </c>
      <c r="G24" s="14">
        <v>77.5</v>
      </c>
      <c r="H24" s="14">
        <v>50</v>
      </c>
      <c r="I24" s="14">
        <v>67.283950617283949</v>
      </c>
      <c r="J24" s="14">
        <f>SUM(F24+G24+H24+I24)/4</f>
        <v>63.634580001982769</v>
      </c>
      <c r="K24" s="14">
        <v>65.441176470000002</v>
      </c>
      <c r="L24" s="14">
        <v>66.666666669999998</v>
      </c>
      <c r="M24" s="14">
        <f>(52*K24 + 44*L24)/96</f>
        <v>66.002859478333335</v>
      </c>
      <c r="N24" s="15">
        <f>(M24+J24)/2</f>
        <v>64.818719740158059</v>
      </c>
    </row>
    <row r="25" spans="1:14" x14ac:dyDescent="0.2">
      <c r="A25" s="13">
        <v>24</v>
      </c>
      <c r="B25" s="13" t="s">
        <v>99</v>
      </c>
      <c r="C25" s="13" t="s">
        <v>100</v>
      </c>
      <c r="D25" s="13">
        <v>11</v>
      </c>
      <c r="E25" s="13" t="s">
        <v>36</v>
      </c>
      <c r="F25" s="14">
        <v>79.404818138875768</v>
      </c>
      <c r="G25" s="14">
        <v>73.75</v>
      </c>
      <c r="H25" s="14">
        <v>80</v>
      </c>
      <c r="I25" s="14">
        <v>69.753086419753089</v>
      </c>
      <c r="J25" s="14">
        <f>SUM(F25+G25+H25+I25)/4</f>
        <v>75.726976139657211</v>
      </c>
      <c r="K25" s="14">
        <v>51.593137249999998</v>
      </c>
      <c r="L25" s="14">
        <v>53.333333330000002</v>
      </c>
      <c r="M25" s="14">
        <f>(52*K25 + 44*L25)/96</f>
        <v>52.390727120000001</v>
      </c>
      <c r="N25" s="15">
        <f>(M25+J25)/2</f>
        <v>64.058851629828609</v>
      </c>
    </row>
    <row r="26" spans="1:14" x14ac:dyDescent="0.2">
      <c r="A26" s="13">
        <v>25</v>
      </c>
      <c r="B26" s="13" t="s">
        <v>72</v>
      </c>
      <c r="C26" s="13" t="s">
        <v>73</v>
      </c>
      <c r="D26" s="13">
        <v>11</v>
      </c>
      <c r="E26" s="13" t="s">
        <v>74</v>
      </c>
      <c r="F26" s="14">
        <v>70.429853566367512</v>
      </c>
      <c r="G26" s="14">
        <v>82.5</v>
      </c>
      <c r="H26" s="14">
        <v>50</v>
      </c>
      <c r="I26" s="14">
        <v>48.148148148148145</v>
      </c>
      <c r="J26" s="14">
        <f>SUM(F26+G26+H26+I26)/4</f>
        <v>62.769500428628916</v>
      </c>
      <c r="K26" s="14">
        <v>50.612745099999998</v>
      </c>
      <c r="L26" s="14">
        <v>80</v>
      </c>
      <c r="M26" s="14">
        <f>(52*K26 + 44*L26)/96</f>
        <v>64.081903595833339</v>
      </c>
      <c r="N26" s="15">
        <f>(M26+J26)/2</f>
        <v>63.425702012231127</v>
      </c>
    </row>
    <row r="27" spans="1:14" x14ac:dyDescent="0.2">
      <c r="A27" s="13">
        <v>26</v>
      </c>
      <c r="B27" s="13" t="s">
        <v>113</v>
      </c>
      <c r="C27" s="13" t="s">
        <v>114</v>
      </c>
      <c r="D27" s="13">
        <v>12</v>
      </c>
      <c r="E27" s="13" t="s">
        <v>52</v>
      </c>
      <c r="F27" s="14">
        <v>58.053849787435055</v>
      </c>
      <c r="G27" s="14">
        <v>66.25</v>
      </c>
      <c r="H27" s="14">
        <v>60</v>
      </c>
      <c r="I27" s="14">
        <v>30.864197530864196</v>
      </c>
      <c r="J27" s="14">
        <f>SUM(F27+G27+H27+I27)/4</f>
        <v>53.792011829574818</v>
      </c>
      <c r="K27" s="14">
        <v>70.710784309999994</v>
      </c>
      <c r="L27" s="14">
        <v>70</v>
      </c>
      <c r="M27" s="14">
        <f>(52*K27 + 44*L27)/96</f>
        <v>70.385008167916666</v>
      </c>
      <c r="N27" s="15">
        <f>(M27+J27)/2</f>
        <v>62.088509998745742</v>
      </c>
    </row>
    <row r="28" spans="1:14" x14ac:dyDescent="0.2">
      <c r="A28" s="13">
        <v>27</v>
      </c>
      <c r="B28" s="13" t="s">
        <v>83</v>
      </c>
      <c r="C28" s="13" t="s">
        <v>84</v>
      </c>
      <c r="D28" s="13">
        <v>12</v>
      </c>
      <c r="E28" s="13" t="s">
        <v>85</v>
      </c>
      <c r="F28" s="14">
        <v>49.456778460085026</v>
      </c>
      <c r="G28" s="14">
        <v>55</v>
      </c>
      <c r="H28" s="14">
        <v>45</v>
      </c>
      <c r="I28" s="14">
        <v>55.555555555555557</v>
      </c>
      <c r="J28" s="14">
        <f>SUM(F28+G28+H28+I28)/4</f>
        <v>51.253083503910148</v>
      </c>
      <c r="K28" s="14">
        <v>61.764705880000001</v>
      </c>
      <c r="L28" s="14">
        <v>83.333333330000002</v>
      </c>
      <c r="M28" s="14">
        <f>(52*K28 + 44*L28)/96</f>
        <v>71.650326794583336</v>
      </c>
      <c r="N28" s="15">
        <f>(M28+J28)/2</f>
        <v>61.451705149246742</v>
      </c>
    </row>
    <row r="29" spans="1:14" x14ac:dyDescent="0.2">
      <c r="A29" s="13">
        <v>28</v>
      </c>
      <c r="B29" s="13" t="s">
        <v>130</v>
      </c>
      <c r="C29" s="13" t="s">
        <v>131</v>
      </c>
      <c r="D29" s="13">
        <v>12</v>
      </c>
      <c r="E29" s="13" t="s">
        <v>11</v>
      </c>
      <c r="F29" s="14">
        <v>71.138403401039213</v>
      </c>
      <c r="G29" s="14">
        <v>17.5</v>
      </c>
      <c r="H29" s="14">
        <v>80</v>
      </c>
      <c r="I29" s="14">
        <v>30.246913580246915</v>
      </c>
      <c r="J29" s="14">
        <f>SUM(F29+G29+H29+I29)/4</f>
        <v>49.721329245321535</v>
      </c>
      <c r="K29" s="14">
        <v>56.004901959999998</v>
      </c>
      <c r="L29" s="14">
        <v>90</v>
      </c>
      <c r="M29" s="14">
        <f>(52*K29 + 44*L29)/96</f>
        <v>71.585988561666667</v>
      </c>
      <c r="N29" s="15">
        <f>(M29+J29)/2</f>
        <v>60.653658903494104</v>
      </c>
    </row>
    <row r="30" spans="1:14" x14ac:dyDescent="0.2">
      <c r="A30" s="13">
        <v>29</v>
      </c>
      <c r="B30" s="13" t="s">
        <v>125</v>
      </c>
      <c r="C30" s="13" t="s">
        <v>126</v>
      </c>
      <c r="D30" s="13">
        <v>10</v>
      </c>
      <c r="E30" s="13" t="s">
        <v>36</v>
      </c>
      <c r="F30" s="14">
        <v>70.99669343410487</v>
      </c>
      <c r="G30" s="14">
        <v>86.875</v>
      </c>
      <c r="H30" s="14">
        <v>40</v>
      </c>
      <c r="I30" s="14">
        <v>50</v>
      </c>
      <c r="J30" s="14">
        <f>SUM(F30+G30+H30+I30)/4</f>
        <v>61.967923358526221</v>
      </c>
      <c r="K30" s="14">
        <v>40.441176470000002</v>
      </c>
      <c r="L30" s="14">
        <v>76.666666669999998</v>
      </c>
      <c r="M30" s="14">
        <f>(52*K30 + 44*L30)/96</f>
        <v>57.044526144999999</v>
      </c>
      <c r="N30" s="15">
        <f>(M30+J30)/2</f>
        <v>59.506224751763114</v>
      </c>
    </row>
    <row r="31" spans="1:14" x14ac:dyDescent="0.2">
      <c r="A31" s="13">
        <v>30</v>
      </c>
      <c r="B31" s="13" t="s">
        <v>34</v>
      </c>
      <c r="C31" s="13" t="s">
        <v>35</v>
      </c>
      <c r="D31" s="13">
        <v>10</v>
      </c>
      <c r="E31" s="13" t="s">
        <v>36</v>
      </c>
      <c r="F31" s="14">
        <v>87.860179499291462</v>
      </c>
      <c r="G31" s="14">
        <v>80</v>
      </c>
      <c r="H31" s="14">
        <v>70</v>
      </c>
      <c r="I31" s="14">
        <v>37.037037037037038</v>
      </c>
      <c r="J31" s="14">
        <f>SUM(F31+G31+H31+I31)/4</f>
        <v>68.724304134082132</v>
      </c>
      <c r="K31" s="14">
        <v>46.691176470000002</v>
      </c>
      <c r="L31" s="14">
        <v>53.333333330000002</v>
      </c>
      <c r="M31" s="14">
        <f>(52*K31 + 44*L31)/96</f>
        <v>49.735498364166666</v>
      </c>
      <c r="N31" s="15">
        <f>(M31+J31)/2</f>
        <v>59.229901249124396</v>
      </c>
    </row>
    <row r="32" spans="1:14" x14ac:dyDescent="0.2">
      <c r="A32" s="13">
        <v>31</v>
      </c>
      <c r="B32" s="13" t="s">
        <v>58</v>
      </c>
      <c r="C32" s="13" t="s">
        <v>59</v>
      </c>
      <c r="D32" s="13">
        <v>11</v>
      </c>
      <c r="E32" s="13" t="s">
        <v>36</v>
      </c>
      <c r="F32" s="14">
        <v>63.344355219650453</v>
      </c>
      <c r="G32" s="14">
        <v>73.75</v>
      </c>
      <c r="H32" s="14">
        <v>50</v>
      </c>
      <c r="I32" s="14">
        <v>45.061728395061728</v>
      </c>
      <c r="J32" s="14">
        <f>SUM(F32+G32+H32+I32)/4</f>
        <v>58.039020903678043</v>
      </c>
      <c r="K32" s="14">
        <v>62.254901959999998</v>
      </c>
      <c r="L32" s="14">
        <v>53.333333330000002</v>
      </c>
      <c r="M32" s="14">
        <f>(52*K32 + 44*L32)/96</f>
        <v>58.165849671250008</v>
      </c>
      <c r="N32" s="15">
        <f>(M32+J32)/2</f>
        <v>58.102435287464026</v>
      </c>
    </row>
    <row r="33" spans="1:14" x14ac:dyDescent="0.2">
      <c r="A33" s="13">
        <v>32</v>
      </c>
      <c r="B33" s="13" t="s">
        <v>31</v>
      </c>
      <c r="C33" s="13" t="s">
        <v>32</v>
      </c>
      <c r="D33" s="13">
        <v>11</v>
      </c>
      <c r="E33" s="13" t="s">
        <v>33</v>
      </c>
      <c r="F33" s="14">
        <v>64.90316485592821</v>
      </c>
      <c r="G33" s="14">
        <v>76.25</v>
      </c>
      <c r="H33" s="14">
        <v>50</v>
      </c>
      <c r="I33" s="14">
        <v>46.913580246913583</v>
      </c>
      <c r="J33" s="14">
        <f>SUM(F33+G33+H33+I33)/4</f>
        <v>59.516686275710441</v>
      </c>
      <c r="K33" s="14">
        <v>48.284313730000001</v>
      </c>
      <c r="L33" s="14">
        <v>63.333333330000002</v>
      </c>
      <c r="M33" s="14">
        <f>(52*K33 + 44*L33)/96</f>
        <v>55.181781046666664</v>
      </c>
      <c r="N33" s="15">
        <f>(M33+J33)/2</f>
        <v>57.349233661188549</v>
      </c>
    </row>
    <row r="34" spans="1:14" x14ac:dyDescent="0.2">
      <c r="A34" s="13">
        <v>33</v>
      </c>
      <c r="B34" s="13" t="s">
        <v>44</v>
      </c>
      <c r="C34" s="13" t="s">
        <v>45</v>
      </c>
      <c r="D34" s="13">
        <v>12</v>
      </c>
      <c r="E34" s="13" t="s">
        <v>46</v>
      </c>
      <c r="F34" s="14">
        <v>50.637694851204529</v>
      </c>
      <c r="G34" s="14">
        <v>70.625</v>
      </c>
      <c r="H34" s="14">
        <v>50</v>
      </c>
      <c r="I34" s="14">
        <v>35.185185185185183</v>
      </c>
      <c r="J34" s="14">
        <f>SUM(F34+G34+H34+I34)/4</f>
        <v>51.611970009097426</v>
      </c>
      <c r="K34" s="14">
        <v>54.534313730000001</v>
      </c>
      <c r="L34" s="14">
        <v>70</v>
      </c>
      <c r="M34" s="14">
        <f>(52*K34 + 44*L34)/96</f>
        <v>61.622753270416666</v>
      </c>
      <c r="N34" s="15">
        <f>(M34+J34)/2</f>
        <v>56.61736163975705</v>
      </c>
    </row>
    <row r="35" spans="1:14" x14ac:dyDescent="0.2">
      <c r="A35" s="13">
        <v>34</v>
      </c>
      <c r="B35" s="13" t="s">
        <v>9</v>
      </c>
      <c r="C35" s="13" t="s">
        <v>10</v>
      </c>
      <c r="D35" s="13">
        <v>12</v>
      </c>
      <c r="E35" s="13" t="s">
        <v>11</v>
      </c>
      <c r="F35" s="14">
        <v>49.31506849315069</v>
      </c>
      <c r="G35" s="14">
        <v>46.25</v>
      </c>
      <c r="H35" s="14">
        <v>50</v>
      </c>
      <c r="I35" s="14">
        <v>37.037037037037038</v>
      </c>
      <c r="J35" s="14">
        <f>SUM(F35+G35+H35+I35)/4</f>
        <v>45.650526382546936</v>
      </c>
      <c r="K35" s="14">
        <v>63.725490200000003</v>
      </c>
      <c r="L35" s="14">
        <v>70</v>
      </c>
      <c r="M35" s="14">
        <f>(52*K35 + 44*L35)/96</f>
        <v>66.601307191666663</v>
      </c>
      <c r="N35" s="15">
        <f>(M35+J35)/2</f>
        <v>56.125916787106803</v>
      </c>
    </row>
    <row r="36" spans="1:14" x14ac:dyDescent="0.2">
      <c r="A36" s="13">
        <v>35</v>
      </c>
      <c r="B36" s="13" t="s">
        <v>96</v>
      </c>
      <c r="C36" s="13" t="s">
        <v>97</v>
      </c>
      <c r="D36" s="13">
        <v>11</v>
      </c>
      <c r="E36" s="13" t="s">
        <v>98</v>
      </c>
      <c r="F36" s="14">
        <v>68.16249409541804</v>
      </c>
      <c r="G36" s="14">
        <v>67.5</v>
      </c>
      <c r="H36" s="14">
        <v>70</v>
      </c>
      <c r="I36" s="14">
        <v>32.716049382716051</v>
      </c>
      <c r="J36" s="14">
        <f>SUM(F36+G36+H36+I36)/4</f>
        <v>59.594635869533519</v>
      </c>
      <c r="K36" s="14">
        <v>43.872549020000001</v>
      </c>
      <c r="L36" s="14">
        <v>60</v>
      </c>
      <c r="M36" s="14">
        <f>(52*K36 + 44*L36)/96</f>
        <v>51.264297385833338</v>
      </c>
      <c r="N36" s="15">
        <f>(M36+J36)/2</f>
        <v>55.429466627683425</v>
      </c>
    </row>
    <row r="37" spans="1:14" x14ac:dyDescent="0.2">
      <c r="A37" s="13">
        <v>36</v>
      </c>
      <c r="B37" s="13" t="s">
        <v>92</v>
      </c>
      <c r="C37" s="13" t="s">
        <v>93</v>
      </c>
      <c r="D37" s="13">
        <v>12</v>
      </c>
      <c r="E37" s="13" t="s">
        <v>52</v>
      </c>
      <c r="F37" s="14">
        <v>60.462919225318842</v>
      </c>
      <c r="G37" s="14">
        <v>46.875</v>
      </c>
      <c r="H37" s="14">
        <v>60</v>
      </c>
      <c r="I37" s="14">
        <v>41.358024691358025</v>
      </c>
      <c r="J37" s="14">
        <f>SUM(F37+G37+H37+I37)/4</f>
        <v>52.173985979169217</v>
      </c>
      <c r="K37" s="14">
        <v>49.019607839999999</v>
      </c>
      <c r="L37" s="14">
        <v>70</v>
      </c>
      <c r="M37" s="14">
        <f>(52*K37 + 44*L37)/96</f>
        <v>58.635620913333334</v>
      </c>
      <c r="N37" s="15">
        <f>(M37+J37)/2</f>
        <v>55.404803446251279</v>
      </c>
    </row>
    <row r="38" spans="1:14" x14ac:dyDescent="0.2">
      <c r="A38" s="13">
        <v>37</v>
      </c>
      <c r="B38" s="13" t="s">
        <v>3</v>
      </c>
      <c r="C38" s="13" t="s">
        <v>4</v>
      </c>
      <c r="D38" s="13">
        <v>12</v>
      </c>
      <c r="E38" s="13" t="s">
        <v>5</v>
      </c>
      <c r="F38" s="14">
        <v>48.748228625413319</v>
      </c>
      <c r="G38" s="14">
        <v>72.5</v>
      </c>
      <c r="H38" s="14">
        <v>50</v>
      </c>
      <c r="I38" s="14">
        <v>41.358024691358025</v>
      </c>
      <c r="J38" s="14">
        <f>SUM(F38+G38+H38+I38)/4</f>
        <v>53.15156332919284</v>
      </c>
      <c r="K38" s="14">
        <v>54.779411760000002</v>
      </c>
      <c r="L38" s="14">
        <v>60</v>
      </c>
      <c r="M38" s="14">
        <f>(52*K38 + 44*L38)/96</f>
        <v>57.172181369999997</v>
      </c>
      <c r="N38" s="15">
        <f>(M38+J38)/2</f>
        <v>55.161872349596422</v>
      </c>
    </row>
    <row r="39" spans="1:14" x14ac:dyDescent="0.2">
      <c r="A39" s="13">
        <v>38</v>
      </c>
      <c r="B39" s="13" t="s">
        <v>104</v>
      </c>
      <c r="C39" s="13" t="s">
        <v>105</v>
      </c>
      <c r="D39" s="13">
        <v>12</v>
      </c>
      <c r="E39" s="13" t="s">
        <v>46</v>
      </c>
      <c r="F39" s="14">
        <v>46.102975909305627</v>
      </c>
      <c r="G39" s="14">
        <v>72.5</v>
      </c>
      <c r="H39" s="14">
        <v>60</v>
      </c>
      <c r="I39" s="14">
        <v>30.864197530864196</v>
      </c>
      <c r="J39" s="14">
        <f>SUM(F39+G39+H39+I39)/4</f>
        <v>52.366793360042458</v>
      </c>
      <c r="K39" s="14">
        <v>58.578431369999997</v>
      </c>
      <c r="L39" s="14">
        <v>56.666666669999998</v>
      </c>
      <c r="M39" s="14">
        <f>(52*K39 + 44*L39)/96</f>
        <v>57.702205882500003</v>
      </c>
      <c r="N39" s="15">
        <f>(M39+J39)/2</f>
        <v>55.03449962127123</v>
      </c>
    </row>
    <row r="40" spans="1:14" x14ac:dyDescent="0.2">
      <c r="A40" s="13">
        <v>39</v>
      </c>
      <c r="B40" s="13" t="s">
        <v>6</v>
      </c>
      <c r="C40" s="13" t="s">
        <v>7</v>
      </c>
      <c r="D40" s="13">
        <v>10</v>
      </c>
      <c r="E40" s="13" t="s">
        <v>8</v>
      </c>
      <c r="F40" s="14">
        <v>21.53991497401984</v>
      </c>
      <c r="G40" s="14">
        <v>96.25</v>
      </c>
      <c r="H40" s="14">
        <v>40</v>
      </c>
      <c r="I40" s="14">
        <v>60.493827160493829</v>
      </c>
      <c r="J40" s="14">
        <f>SUM(F40+G40+H40+I40)/4</f>
        <v>54.570935533628415</v>
      </c>
      <c r="K40" s="14">
        <v>52.450980389999998</v>
      </c>
      <c r="L40" s="14">
        <v>56.666666669999998</v>
      </c>
      <c r="M40" s="14">
        <f>(52*K40 + 44*L40)/96</f>
        <v>54.383169934999991</v>
      </c>
      <c r="N40" s="15">
        <f>(M40+J40)/2</f>
        <v>54.477052734314199</v>
      </c>
    </row>
    <row r="41" spans="1:14" x14ac:dyDescent="0.2">
      <c r="A41" s="13">
        <v>40</v>
      </c>
      <c r="B41" s="13" t="s">
        <v>60</v>
      </c>
      <c r="C41" s="13" t="s">
        <v>61</v>
      </c>
      <c r="D41" s="13">
        <v>12</v>
      </c>
      <c r="E41" s="13" t="s">
        <v>62</v>
      </c>
      <c r="F41" s="14">
        <v>45.394426074633913</v>
      </c>
      <c r="G41" s="14">
        <v>68.125</v>
      </c>
      <c r="H41" s="14">
        <v>50</v>
      </c>
      <c r="I41" s="14">
        <v>50</v>
      </c>
      <c r="J41" s="14">
        <f>SUM(F41+G41+H41+I41)/4</f>
        <v>53.379856518658478</v>
      </c>
      <c r="K41" s="14">
        <v>54.901960780000003</v>
      </c>
      <c r="L41" s="14">
        <v>50</v>
      </c>
      <c r="M41" s="14">
        <f>(52*K41 + 44*L41)/96</f>
        <v>52.655228755833342</v>
      </c>
      <c r="N41" s="15">
        <f>(M41+J41)/2</f>
        <v>53.01754263724591</v>
      </c>
    </row>
    <row r="42" spans="1:14" x14ac:dyDescent="0.2">
      <c r="A42" s="13">
        <v>41</v>
      </c>
      <c r="B42" s="13" t="s">
        <v>127</v>
      </c>
      <c r="C42" s="13" t="s">
        <v>128</v>
      </c>
      <c r="D42" s="13">
        <v>11</v>
      </c>
      <c r="E42" s="13" t="s">
        <v>129</v>
      </c>
      <c r="F42" s="14">
        <v>71.421823334907884</v>
      </c>
      <c r="G42" s="14">
        <v>50</v>
      </c>
      <c r="H42" s="14">
        <v>60</v>
      </c>
      <c r="I42" s="14">
        <v>26.543209876543209</v>
      </c>
      <c r="J42" s="14">
        <f>SUM(F42+G42+H42+I42)/4</f>
        <v>51.991258302862775</v>
      </c>
      <c r="K42" s="14">
        <v>50.122549020000001</v>
      </c>
      <c r="L42" s="14">
        <v>56.666666669999998</v>
      </c>
      <c r="M42" s="14">
        <f>(52*K42 + 44*L42)/96</f>
        <v>53.121936276250004</v>
      </c>
      <c r="N42" s="15">
        <f>(M42+J42)/2</f>
        <v>52.556597289556393</v>
      </c>
    </row>
    <row r="43" spans="1:14" x14ac:dyDescent="0.2">
      <c r="A43" s="13">
        <v>42</v>
      </c>
      <c r="B43" s="13" t="s">
        <v>12</v>
      </c>
      <c r="C43" s="13" t="s">
        <v>13</v>
      </c>
      <c r="D43" s="13">
        <v>12</v>
      </c>
      <c r="E43" s="13" t="s">
        <v>14</v>
      </c>
      <c r="F43" s="14">
        <v>83.656117146906013</v>
      </c>
      <c r="G43" s="14">
        <v>53.75</v>
      </c>
      <c r="H43" s="14">
        <v>50</v>
      </c>
      <c r="I43" s="14">
        <v>34.567901234567898</v>
      </c>
      <c r="J43" s="14">
        <f>SUM(F43+G43+H43+I43)/4</f>
        <v>55.493504595368478</v>
      </c>
      <c r="K43" s="14">
        <v>53.431372549999999</v>
      </c>
      <c r="L43" s="14">
        <v>43.333333330000002</v>
      </c>
      <c r="M43" s="14">
        <f>(52*K43 + 44*L43)/96</f>
        <v>48.803104574166667</v>
      </c>
      <c r="N43" s="15">
        <f>(M43+J43)/2</f>
        <v>52.148304584767573</v>
      </c>
    </row>
    <row r="44" spans="1:14" x14ac:dyDescent="0.2">
      <c r="A44" s="13">
        <v>43</v>
      </c>
      <c r="B44" s="13" t="s">
        <v>18</v>
      </c>
      <c r="C44" s="13" t="s">
        <v>19</v>
      </c>
      <c r="D44" s="13">
        <v>12</v>
      </c>
      <c r="E44" s="13" t="s">
        <v>20</v>
      </c>
      <c r="F44" s="14">
        <v>73.972602739726028</v>
      </c>
      <c r="G44" s="14">
        <v>47.5</v>
      </c>
      <c r="H44" s="14">
        <v>40</v>
      </c>
      <c r="I44" s="14">
        <v>48.76543209876543</v>
      </c>
      <c r="J44" s="14">
        <f>SUM(F44+G44+H44+I44)/4</f>
        <v>52.559508709622861</v>
      </c>
      <c r="K44" s="14">
        <v>48.774509799999997</v>
      </c>
      <c r="L44" s="14">
        <v>53.333333330000002</v>
      </c>
      <c r="M44" s="14">
        <f>(52*K44 + 44*L44)/96</f>
        <v>50.863970584583335</v>
      </c>
      <c r="N44" s="15">
        <f>(M44+J44)/2</f>
        <v>51.711739647103101</v>
      </c>
    </row>
    <row r="45" spans="1:14" x14ac:dyDescent="0.2">
      <c r="A45" s="13">
        <v>44</v>
      </c>
      <c r="B45" s="13" t="s">
        <v>0</v>
      </c>
      <c r="C45" s="13" t="s">
        <v>1</v>
      </c>
      <c r="D45" s="13">
        <v>12</v>
      </c>
      <c r="E45" s="13" t="s">
        <v>2</v>
      </c>
      <c r="F45" s="14">
        <v>67.642890883325464</v>
      </c>
      <c r="G45" s="14">
        <v>61.25</v>
      </c>
      <c r="H45" s="14">
        <v>60</v>
      </c>
      <c r="I45" s="14">
        <v>27.777777777777779</v>
      </c>
      <c r="J45" s="14">
        <f>SUM(F45+G45+H45+I45)/4</f>
        <v>54.167667165275809</v>
      </c>
      <c r="K45" s="14">
        <v>39.583333330000002</v>
      </c>
      <c r="L45" s="14">
        <v>60</v>
      </c>
      <c r="M45" s="14">
        <f>(52*K45 + 44*L45)/96</f>
        <v>48.940972220416675</v>
      </c>
      <c r="N45" s="15">
        <f>(M45+J45)/2</f>
        <v>51.554319692846242</v>
      </c>
    </row>
    <row r="46" spans="1:14" x14ac:dyDescent="0.2">
      <c r="A46" s="13">
        <v>45</v>
      </c>
      <c r="B46" s="13" t="s">
        <v>117</v>
      </c>
      <c r="C46" s="13" t="s">
        <v>118</v>
      </c>
      <c r="D46" s="13">
        <v>12</v>
      </c>
      <c r="E46" s="13" t="s">
        <v>119</v>
      </c>
      <c r="F46" s="14">
        <v>50.070854983467164</v>
      </c>
      <c r="G46" s="14">
        <v>71.25</v>
      </c>
      <c r="H46" s="14">
        <v>50</v>
      </c>
      <c r="I46" s="14">
        <v>50.617283950617285</v>
      </c>
      <c r="J46" s="14">
        <f>SUM(F46+G46+H46+I46)/4</f>
        <v>55.484534733521116</v>
      </c>
      <c r="K46" s="14">
        <v>41.544117649999997</v>
      </c>
      <c r="L46" s="14">
        <v>50</v>
      </c>
      <c r="M46" s="14">
        <f>(52*K46 + 44*L46)/96</f>
        <v>45.419730393750001</v>
      </c>
      <c r="N46" s="15">
        <f>(M46+J46)/2</f>
        <v>50.452132563635558</v>
      </c>
    </row>
    <row r="47" spans="1:14" x14ac:dyDescent="0.2">
      <c r="A47" s="13">
        <v>46</v>
      </c>
      <c r="B47" s="13" t="s">
        <v>115</v>
      </c>
      <c r="C47" s="13" t="s">
        <v>116</v>
      </c>
      <c r="D47" s="13">
        <v>11</v>
      </c>
      <c r="E47" s="13" t="s">
        <v>82</v>
      </c>
      <c r="F47" s="14">
        <v>50.244056054164702</v>
      </c>
      <c r="G47" s="14">
        <v>56.25</v>
      </c>
      <c r="H47" s="14">
        <v>60</v>
      </c>
      <c r="I47" s="14">
        <v>33.950617283950621</v>
      </c>
      <c r="J47" s="14">
        <f>SUM(F47+G47+H47+I47)/4</f>
        <v>50.111168334528827</v>
      </c>
      <c r="K47" s="14">
        <v>45.465686269999999</v>
      </c>
      <c r="L47" s="14">
        <v>56.666666669999998</v>
      </c>
      <c r="M47" s="14">
        <f>(52*K47 + 44*L47)/96</f>
        <v>50.599468953333336</v>
      </c>
      <c r="N47" s="15">
        <f>(M47+J47)/2</f>
        <v>50.355318643931085</v>
      </c>
    </row>
    <row r="48" spans="1:14" x14ac:dyDescent="0.2">
      <c r="A48" s="13">
        <v>47</v>
      </c>
      <c r="B48" s="13" t="s">
        <v>24</v>
      </c>
      <c r="C48" s="13" t="s">
        <v>25</v>
      </c>
      <c r="D48" s="13">
        <v>11</v>
      </c>
      <c r="E48" s="13" t="s">
        <v>26</v>
      </c>
      <c r="F48" s="14">
        <v>56.872933396315538</v>
      </c>
      <c r="G48" s="14">
        <v>56.25</v>
      </c>
      <c r="H48" s="14">
        <v>30</v>
      </c>
      <c r="I48" s="14">
        <v>29.62962962962963</v>
      </c>
      <c r="J48" s="14">
        <f>SUM(F48+G48+H48+I48)/4</f>
        <v>43.188140756486291</v>
      </c>
      <c r="K48" s="14">
        <v>57.843137249999998</v>
      </c>
      <c r="L48" s="14">
        <v>56.666666669999998</v>
      </c>
      <c r="M48" s="14">
        <f>(52*K48 + 44*L48)/96</f>
        <v>57.303921567499998</v>
      </c>
      <c r="N48" s="15">
        <f>(M48+J48)/2</f>
        <v>50.246031161993145</v>
      </c>
    </row>
    <row r="49" spans="1:14" x14ac:dyDescent="0.2">
      <c r="A49" s="13">
        <v>48</v>
      </c>
      <c r="B49" s="13" t="s">
        <v>75</v>
      </c>
      <c r="C49" s="13" t="s">
        <v>76</v>
      </c>
      <c r="D49" s="13">
        <v>11</v>
      </c>
      <c r="E49" s="13" t="s">
        <v>77</v>
      </c>
      <c r="F49" s="14">
        <v>42.701936702881433</v>
      </c>
      <c r="G49" s="14">
        <v>54.375</v>
      </c>
      <c r="H49" s="14">
        <v>40</v>
      </c>
      <c r="I49" s="14">
        <v>28.395061728395063</v>
      </c>
      <c r="J49" s="14">
        <f>SUM(F49+G49+H49+I49)/4</f>
        <v>41.367999607819122</v>
      </c>
      <c r="K49" s="14">
        <v>37.132352939999997</v>
      </c>
      <c r="L49" s="14">
        <v>73.333333330000002</v>
      </c>
      <c r="M49" s="14">
        <f>(52*K49 + 44*L49)/96</f>
        <v>53.724468952083328</v>
      </c>
      <c r="N49" s="15">
        <f>(M49+J49)/2</f>
        <v>47.546234279951221</v>
      </c>
    </row>
    <row r="50" spans="1:14" x14ac:dyDescent="0.2">
      <c r="A50" s="13">
        <v>49</v>
      </c>
      <c r="B50" s="13" t="s">
        <v>50</v>
      </c>
      <c r="C50" s="13" t="s">
        <v>51</v>
      </c>
      <c r="D50" s="13">
        <v>10</v>
      </c>
      <c r="E50" s="13" t="s">
        <v>52</v>
      </c>
      <c r="F50" s="14">
        <v>40.547945205479458</v>
      </c>
      <c r="G50" s="14">
        <v>57.5</v>
      </c>
      <c r="H50" s="14">
        <v>50</v>
      </c>
      <c r="I50" s="14">
        <v>35.185185185185183</v>
      </c>
      <c r="J50" s="14">
        <f>SUM(F50+G50+H50+I50)/4</f>
        <v>45.808282597666164</v>
      </c>
      <c r="K50" s="14">
        <v>55.39215686</v>
      </c>
      <c r="L50" s="14">
        <v>33.333333330000002</v>
      </c>
      <c r="M50" s="14">
        <f>(52*K50 + 44*L50)/96</f>
        <v>45.281862742083341</v>
      </c>
      <c r="N50" s="15">
        <f>(M50+J50)/2</f>
        <v>45.545072669874756</v>
      </c>
    </row>
    <row r="51" spans="1:14" x14ac:dyDescent="0.2">
      <c r="A51" s="13">
        <v>50</v>
      </c>
      <c r="B51" s="13" t="s">
        <v>101</v>
      </c>
      <c r="C51" s="13" t="s">
        <v>102</v>
      </c>
      <c r="D51" s="13">
        <v>10</v>
      </c>
      <c r="E51" s="13" t="s">
        <v>33</v>
      </c>
      <c r="F51" s="14">
        <v>59.32923948984412</v>
      </c>
      <c r="G51" s="14">
        <v>51.875</v>
      </c>
      <c r="H51" s="14">
        <v>40</v>
      </c>
      <c r="I51" s="14">
        <v>41.97530864197531</v>
      </c>
      <c r="J51" s="14">
        <f>SUM(F51+G51+H51+I51)/4</f>
        <v>48.294887032954861</v>
      </c>
      <c r="K51" s="14">
        <v>40.318627450000001</v>
      </c>
      <c r="L51" s="14">
        <v>40</v>
      </c>
      <c r="M51" s="14">
        <f>(52*K51 + 44*L51)/96</f>
        <v>40.172589868750002</v>
      </c>
      <c r="N51" s="15">
        <f>(M51+J51)/2</f>
        <v>44.233738450852428</v>
      </c>
    </row>
    <row r="52" spans="1:14" x14ac:dyDescent="0.2">
      <c r="A52" s="13">
        <v>51</v>
      </c>
      <c r="B52" s="13" t="s">
        <v>37</v>
      </c>
      <c r="C52" s="13" t="s">
        <v>38</v>
      </c>
      <c r="D52" s="13">
        <v>11</v>
      </c>
      <c r="E52" s="13" t="s">
        <v>39</v>
      </c>
      <c r="F52" s="14">
        <v>26.641473783656117</v>
      </c>
      <c r="G52" s="14">
        <v>58.75</v>
      </c>
      <c r="H52" s="14">
        <v>50</v>
      </c>
      <c r="I52" s="14">
        <v>29.62962962962963</v>
      </c>
      <c r="J52" s="14">
        <f>SUM(F52+G52+H52+I52)/4</f>
        <v>41.255275853321436</v>
      </c>
      <c r="K52" s="14">
        <v>41.421568630000003</v>
      </c>
      <c r="L52" s="14">
        <v>53.333333330000002</v>
      </c>
      <c r="M52" s="14">
        <f>(52*K52 + 44*L52)/96</f>
        <v>46.881127450833333</v>
      </c>
      <c r="N52" s="15">
        <f>(M52+J52)/2</f>
        <v>44.068201652077384</v>
      </c>
    </row>
    <row r="53" spans="1:14" x14ac:dyDescent="0.2">
      <c r="A53" s="13">
        <v>52</v>
      </c>
      <c r="B53" s="13" t="s">
        <v>120</v>
      </c>
      <c r="C53" s="13" t="s">
        <v>121</v>
      </c>
      <c r="D53" s="13">
        <v>12</v>
      </c>
      <c r="E53" s="13" t="s">
        <v>122</v>
      </c>
      <c r="F53" s="14">
        <v>52.716107699574877</v>
      </c>
      <c r="G53" s="14">
        <v>38.75</v>
      </c>
      <c r="H53" s="14">
        <v>80</v>
      </c>
      <c r="I53" s="14">
        <v>37.654320987654323</v>
      </c>
      <c r="J53" s="14">
        <f>SUM(F53+G53+H53+I53)/4</f>
        <v>52.280107171807302</v>
      </c>
      <c r="K53" s="14">
        <v>40.441176470000002</v>
      </c>
      <c r="L53" s="14">
        <v>30</v>
      </c>
      <c r="M53" s="14">
        <f>(52*K53 + 44*L53)/96</f>
        <v>35.655637254583333</v>
      </c>
      <c r="N53" s="15">
        <f>(M53+J53)/2</f>
        <v>43.967872213195321</v>
      </c>
    </row>
    <row r="54" spans="1:14" x14ac:dyDescent="0.2">
      <c r="A54" s="13">
        <v>53</v>
      </c>
      <c r="B54" s="13" t="s">
        <v>136</v>
      </c>
      <c r="C54" s="13" t="s">
        <v>137</v>
      </c>
      <c r="D54" s="13">
        <v>11</v>
      </c>
      <c r="E54" s="13" t="s">
        <v>138</v>
      </c>
      <c r="F54" s="14">
        <v>8.3136513934813419</v>
      </c>
      <c r="G54" s="14">
        <v>44.375</v>
      </c>
      <c r="H54" s="14">
        <v>50</v>
      </c>
      <c r="I54" s="14">
        <v>45.061728395061728</v>
      </c>
      <c r="J54" s="14">
        <f>SUM(F54+G54+H54+I54)/4</f>
        <v>36.937594947135764</v>
      </c>
      <c r="K54" s="14">
        <v>38.235294119999999</v>
      </c>
      <c r="L54" s="14">
        <v>60</v>
      </c>
      <c r="M54" s="14">
        <f>(52*K54 + 44*L54)/96</f>
        <v>48.210784315000005</v>
      </c>
      <c r="N54" s="15">
        <f>(M54+J54)/2</f>
        <v>42.574189631067881</v>
      </c>
    </row>
    <row r="55" spans="1:14" x14ac:dyDescent="0.2">
      <c r="A55" s="13">
        <v>54</v>
      </c>
      <c r="B55" s="13" t="s">
        <v>24</v>
      </c>
      <c r="C55" s="13" t="s">
        <v>40</v>
      </c>
      <c r="D55" s="13">
        <v>11</v>
      </c>
      <c r="E55" s="13" t="s">
        <v>41</v>
      </c>
      <c r="F55" s="14">
        <v>24.988190836088805</v>
      </c>
      <c r="G55" s="14">
        <v>25</v>
      </c>
      <c r="H55" s="14">
        <v>40</v>
      </c>
      <c r="I55" s="14">
        <v>35.185185185185183</v>
      </c>
      <c r="J55" s="14">
        <f>SUM(F55+G55+H55+I55)/4</f>
        <v>31.293344005318495</v>
      </c>
      <c r="K55" s="14">
        <v>36.64215686</v>
      </c>
      <c r="L55" s="14">
        <v>46.666666669999998</v>
      </c>
      <c r="M55" s="14">
        <f>(52*K55 + 44*L55)/96</f>
        <v>41.236723856250002</v>
      </c>
      <c r="N55" s="15">
        <f>(M55+J55)/2</f>
        <v>36.265033930784249</v>
      </c>
    </row>
    <row r="56" spans="1:14" x14ac:dyDescent="0.2">
      <c r="A56" s="13">
        <v>55</v>
      </c>
      <c r="B56" s="13" t="s">
        <v>21</v>
      </c>
      <c r="C56" s="13" t="s">
        <v>22</v>
      </c>
      <c r="D56" s="13">
        <v>11</v>
      </c>
      <c r="E56" s="13" t="s">
        <v>23</v>
      </c>
      <c r="F56" s="14">
        <v>11.525743977326405</v>
      </c>
      <c r="G56" s="14">
        <v>26.25</v>
      </c>
      <c r="H56" s="14">
        <v>40</v>
      </c>
      <c r="I56" s="14">
        <v>33.333333333333336</v>
      </c>
      <c r="J56" s="14">
        <f>SUM(F56+G56+H56+I56)/4</f>
        <v>27.777269327664939</v>
      </c>
      <c r="K56" s="14">
        <v>38.970588239999998</v>
      </c>
      <c r="L56" s="14">
        <v>43.333333330000002</v>
      </c>
      <c r="M56" s="14">
        <f>(52*K56 + 44*L56)/96</f>
        <v>40.97017973958333</v>
      </c>
      <c r="N56" s="15">
        <f>(M56+J56)/2</f>
        <v>34.373724533624134</v>
      </c>
    </row>
    <row r="57" spans="1:14" x14ac:dyDescent="0.2">
      <c r="A57" s="13">
        <v>56</v>
      </c>
      <c r="B57" s="13" t="s">
        <v>53</v>
      </c>
      <c r="C57" s="13" t="s">
        <v>54</v>
      </c>
      <c r="D57" s="13">
        <v>12</v>
      </c>
      <c r="E57" s="13" t="s">
        <v>55</v>
      </c>
      <c r="F57" s="14">
        <v>44.685876239962212</v>
      </c>
      <c r="G57" s="14">
        <v>37.5</v>
      </c>
      <c r="H57" s="14">
        <v>60</v>
      </c>
      <c r="I57" s="14">
        <v>36.419753086419753</v>
      </c>
      <c r="J57" s="14">
        <f>SUM(F57+G57+H57+I57)/4</f>
        <v>44.651407331595493</v>
      </c>
      <c r="K57" s="14">
        <v>0</v>
      </c>
      <c r="L57" s="14">
        <v>0</v>
      </c>
      <c r="M57" s="14">
        <f>(52*K57 + 44*L57)/96</f>
        <v>0</v>
      </c>
      <c r="N57" s="15">
        <f>(M57+J57)/2</f>
        <v>22.325703665797747</v>
      </c>
    </row>
    <row r="58" spans="1:14" x14ac:dyDescent="0.2">
      <c r="A58" s="16">
        <v>57</v>
      </c>
      <c r="B58" s="16" t="s">
        <v>56</v>
      </c>
      <c r="C58" s="16" t="s">
        <v>57</v>
      </c>
      <c r="D58" s="16">
        <v>12</v>
      </c>
      <c r="E58" s="16" t="s">
        <v>33</v>
      </c>
      <c r="F58" s="17"/>
      <c r="G58" s="17"/>
      <c r="H58" s="17"/>
      <c r="I58" s="17">
        <v>33.333333333333336</v>
      </c>
      <c r="J58" s="17">
        <f>SUM(F58+G58+H58+I58)/4</f>
        <v>8.3333333333333339</v>
      </c>
      <c r="K58" s="17">
        <v>0</v>
      </c>
      <c r="L58" s="17">
        <v>0</v>
      </c>
      <c r="M58" s="17">
        <f>(52*K58 + 44*L58)/96</f>
        <v>0</v>
      </c>
      <c r="N58" s="18">
        <f>(M58+J58)/2</f>
        <v>4.166666666666667</v>
      </c>
    </row>
    <row r="59" spans="1:14" x14ac:dyDescent="0.2">
      <c r="L59" s="2"/>
    </row>
    <row r="60" spans="1:14" x14ac:dyDescent="0.2">
      <c r="L60" s="2"/>
    </row>
    <row r="61" spans="1:14" x14ac:dyDescent="0.2">
      <c r="L61" s="2"/>
    </row>
    <row r="62" spans="1:14" x14ac:dyDescent="0.2">
      <c r="L62" s="2"/>
    </row>
    <row r="63" spans="1:14" x14ac:dyDescent="0.2">
      <c r="L63" s="2"/>
    </row>
    <row r="64" spans="1:14" x14ac:dyDescent="0.2">
      <c r="L64" s="2"/>
    </row>
    <row r="65" spans="12:12" x14ac:dyDescent="0.2">
      <c r="L65" s="2"/>
    </row>
    <row r="66" spans="12:12" x14ac:dyDescent="0.2">
      <c r="L66" s="2"/>
    </row>
    <row r="67" spans="12:12" x14ac:dyDescent="0.2">
      <c r="L67" s="2"/>
    </row>
    <row r="68" spans="12:12" x14ac:dyDescent="0.2">
      <c r="L68" s="2"/>
    </row>
    <row r="69" spans="12:12" x14ac:dyDescent="0.2">
      <c r="L69" s="2"/>
    </row>
    <row r="70" spans="12:12" x14ac:dyDescent="0.2">
      <c r="L70" s="2"/>
    </row>
    <row r="71" spans="12:12" x14ac:dyDescent="0.2">
      <c r="L71" s="2"/>
    </row>
    <row r="72" spans="12:12" x14ac:dyDescent="0.2">
      <c r="L72" s="2"/>
    </row>
    <row r="73" spans="12:12" x14ac:dyDescent="0.2">
      <c r="L73" s="2"/>
    </row>
    <row r="74" spans="12:12" x14ac:dyDescent="0.2">
      <c r="L74" s="2"/>
    </row>
    <row r="75" spans="12:12" x14ac:dyDescent="0.2">
      <c r="L75" s="2"/>
    </row>
    <row r="76" spans="12:12" x14ac:dyDescent="0.2">
      <c r="L76" s="2"/>
    </row>
    <row r="77" spans="12:12" x14ac:dyDescent="0.2">
      <c r="L77" s="2"/>
    </row>
    <row r="78" spans="12:12" x14ac:dyDescent="0.2">
      <c r="L78" s="2"/>
    </row>
    <row r="79" spans="12:12" x14ac:dyDescent="0.2">
      <c r="L79" s="2"/>
    </row>
    <row r="80" spans="12:12" x14ac:dyDescent="0.2">
      <c r="L80" s="2"/>
    </row>
    <row r="81" spans="12:12" x14ac:dyDescent="0.2">
      <c r="L81" s="2"/>
    </row>
    <row r="82" spans="12:12" x14ac:dyDescent="0.2">
      <c r="L82" s="2"/>
    </row>
    <row r="83" spans="12:12" x14ac:dyDescent="0.2">
      <c r="L83" s="2"/>
    </row>
    <row r="84" spans="12:12" x14ac:dyDescent="0.2">
      <c r="L84" s="2"/>
    </row>
    <row r="85" spans="12:12" x14ac:dyDescent="0.2">
      <c r="L85" s="2"/>
    </row>
    <row r="86" spans="12:12" x14ac:dyDescent="0.2">
      <c r="L86" s="2"/>
    </row>
    <row r="87" spans="12:12" x14ac:dyDescent="0.2">
      <c r="L87" s="2"/>
    </row>
    <row r="88" spans="12:12" x14ac:dyDescent="0.2">
      <c r="L88" s="2"/>
    </row>
    <row r="89" spans="12:12" x14ac:dyDescent="0.2">
      <c r="L89" s="2"/>
    </row>
    <row r="90" spans="12:12" x14ac:dyDescent="0.2">
      <c r="L90" s="2"/>
    </row>
    <row r="91" spans="12:12" x14ac:dyDescent="0.2">
      <c r="L91" s="2"/>
    </row>
    <row r="92" spans="12:12" x14ac:dyDescent="0.2">
      <c r="L92" s="2"/>
    </row>
    <row r="93" spans="12:12" x14ac:dyDescent="0.2">
      <c r="L93" s="2"/>
    </row>
    <row r="94" spans="12:12" x14ac:dyDescent="0.2">
      <c r="L94" s="2"/>
    </row>
    <row r="95" spans="12:12" x14ac:dyDescent="0.2">
      <c r="L95" s="2"/>
    </row>
    <row r="96" spans="12:12" x14ac:dyDescent="0.2">
      <c r="L96" s="2"/>
    </row>
    <row r="97" spans="12:12" x14ac:dyDescent="0.2">
      <c r="L97" s="2"/>
    </row>
    <row r="98" spans="12:12" x14ac:dyDescent="0.2">
      <c r="L98" s="2"/>
    </row>
    <row r="99" spans="12:12" x14ac:dyDescent="0.2">
      <c r="L99" s="2"/>
    </row>
    <row r="100" spans="12:12" x14ac:dyDescent="0.2">
      <c r="L100" s="2"/>
    </row>
    <row r="101" spans="12:12" x14ac:dyDescent="0.2">
      <c r="L101" s="2"/>
    </row>
    <row r="102" spans="12:12" x14ac:dyDescent="0.2">
      <c r="L102" s="2"/>
    </row>
    <row r="103" spans="12:12" x14ac:dyDescent="0.2">
      <c r="L103" s="2"/>
    </row>
    <row r="104" spans="12:12" x14ac:dyDescent="0.2">
      <c r="L104" s="2"/>
    </row>
    <row r="105" spans="12:12" x14ac:dyDescent="0.2">
      <c r="L105" s="2"/>
    </row>
    <row r="106" spans="12:12" x14ac:dyDescent="0.2">
      <c r="L106" s="2"/>
    </row>
    <row r="107" spans="12:12" x14ac:dyDescent="0.2">
      <c r="L107" s="2"/>
    </row>
    <row r="108" spans="12:12" x14ac:dyDescent="0.2">
      <c r="L108" s="2"/>
    </row>
    <row r="109" spans="12:12" x14ac:dyDescent="0.2">
      <c r="L109" s="2"/>
    </row>
    <row r="110" spans="12:12" x14ac:dyDescent="0.2">
      <c r="L110" s="2"/>
    </row>
    <row r="111" spans="12:12" x14ac:dyDescent="0.2">
      <c r="L111" s="2"/>
    </row>
    <row r="112" spans="12:12" x14ac:dyDescent="0.2">
      <c r="L112" s="2"/>
    </row>
    <row r="113" spans="12:12" x14ac:dyDescent="0.2">
      <c r="L113" s="2"/>
    </row>
    <row r="114" spans="12:12" x14ac:dyDescent="0.2">
      <c r="L114" s="2"/>
    </row>
    <row r="115" spans="12:12" x14ac:dyDescent="0.2">
      <c r="L115" s="2"/>
    </row>
    <row r="116" spans="12:12" x14ac:dyDescent="0.2">
      <c r="L116" s="2"/>
    </row>
    <row r="117" spans="12:12" x14ac:dyDescent="0.2">
      <c r="L117" s="2"/>
    </row>
    <row r="118" spans="12:12" x14ac:dyDescent="0.2">
      <c r="L118" s="2"/>
    </row>
    <row r="119" spans="12:12" x14ac:dyDescent="0.2">
      <c r="L119" s="2"/>
    </row>
    <row r="120" spans="12:12" x14ac:dyDescent="0.2">
      <c r="L120" s="2"/>
    </row>
    <row r="121" spans="12:12" x14ac:dyDescent="0.2">
      <c r="L121" s="2"/>
    </row>
    <row r="122" spans="12:12" x14ac:dyDescent="0.2">
      <c r="L122" s="2"/>
    </row>
    <row r="123" spans="12:12" x14ac:dyDescent="0.2">
      <c r="L123" s="2"/>
    </row>
    <row r="124" spans="12:12" x14ac:dyDescent="0.2">
      <c r="L124" s="2"/>
    </row>
    <row r="125" spans="12:12" x14ac:dyDescent="0.2">
      <c r="L125" s="2"/>
    </row>
    <row r="126" spans="12:12" x14ac:dyDescent="0.2">
      <c r="L126" s="2"/>
    </row>
    <row r="127" spans="12:12" x14ac:dyDescent="0.2">
      <c r="L127" s="2"/>
    </row>
    <row r="128" spans="12:12" x14ac:dyDescent="0.2">
      <c r="L128" s="2"/>
    </row>
    <row r="129" spans="12:12" x14ac:dyDescent="0.2">
      <c r="L129" s="2"/>
    </row>
    <row r="130" spans="12:12" x14ac:dyDescent="0.2">
      <c r="L130" s="2"/>
    </row>
    <row r="131" spans="12:12" x14ac:dyDescent="0.2">
      <c r="L131" s="2"/>
    </row>
    <row r="132" spans="12:12" x14ac:dyDescent="0.2">
      <c r="L132" s="2"/>
    </row>
  </sheetData>
  <sortState ref="A2:N58">
    <sortCondition descending="1" ref="N2:N58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28" workbookViewId="0">
      <selection activeCell="E28" sqref="E28"/>
    </sheetView>
  </sheetViews>
  <sheetFormatPr defaultRowHeight="12.75" x14ac:dyDescent="0.2"/>
  <cols>
    <col min="1" max="1" width="3" style="9" bestFit="1" customWidth="1"/>
    <col min="2" max="2" width="14.5703125" style="9" bestFit="1" customWidth="1"/>
    <col min="3" max="3" width="10.85546875" style="9" bestFit="1" customWidth="1"/>
    <col min="4" max="4" width="5.140625" style="9" bestFit="1" customWidth="1"/>
    <col min="5" max="5" width="34.42578125" style="9" bestFit="1" customWidth="1"/>
    <col min="6" max="6" width="9" style="9" bestFit="1" customWidth="1"/>
    <col min="7" max="7" width="6.140625" style="9" bestFit="1" customWidth="1"/>
    <col min="8" max="8" width="6" style="9" customWidth="1"/>
    <col min="9" max="9" width="6.140625" style="9" customWidth="1"/>
    <col min="10" max="10" width="7.5703125" style="9" bestFit="1" customWidth="1"/>
    <col min="11" max="11" width="6.42578125" style="9" customWidth="1"/>
    <col min="12" max="12" width="6.7109375" style="9" customWidth="1"/>
    <col min="13" max="13" width="6.7109375" style="9" bestFit="1" customWidth="1"/>
    <col min="14" max="14" width="10.7109375" style="9" customWidth="1"/>
    <col min="15" max="16384" width="9.140625" style="9"/>
  </cols>
  <sheetData>
    <row r="1" spans="1:14" ht="25.5" x14ac:dyDescent="0.2">
      <c r="A1" s="3" t="s">
        <v>143</v>
      </c>
      <c r="B1" s="3" t="s">
        <v>144</v>
      </c>
      <c r="C1" s="3" t="s">
        <v>145</v>
      </c>
      <c r="D1" s="4" t="s">
        <v>147</v>
      </c>
      <c r="E1" s="3" t="s">
        <v>148</v>
      </c>
      <c r="F1" s="5" t="s">
        <v>149</v>
      </c>
      <c r="G1" s="3" t="s">
        <v>150</v>
      </c>
      <c r="H1" s="3" t="s">
        <v>151</v>
      </c>
      <c r="I1" s="3" t="s">
        <v>156</v>
      </c>
      <c r="J1" s="3" t="s">
        <v>154</v>
      </c>
      <c r="K1" s="3" t="s">
        <v>152</v>
      </c>
      <c r="L1" s="3" t="s">
        <v>153</v>
      </c>
      <c r="M1" s="3" t="s">
        <v>155</v>
      </c>
      <c r="N1" s="6" t="s">
        <v>146</v>
      </c>
    </row>
    <row r="2" spans="1:14" x14ac:dyDescent="0.2">
      <c r="A2" s="10">
        <v>1</v>
      </c>
      <c r="B2" s="10" t="s">
        <v>110</v>
      </c>
      <c r="C2" s="10" t="s">
        <v>111</v>
      </c>
      <c r="D2" s="10">
        <v>9</v>
      </c>
      <c r="E2" s="10" t="s">
        <v>112</v>
      </c>
      <c r="F2" s="11">
        <v>73.783656117146919</v>
      </c>
      <c r="G2" s="11">
        <v>82.5</v>
      </c>
      <c r="H2" s="11">
        <v>80</v>
      </c>
      <c r="I2" s="11">
        <v>90.123456790123456</v>
      </c>
      <c r="J2" s="11">
        <f>SUM(F2+G2+H2+I2)/4</f>
        <v>81.601778226817586</v>
      </c>
      <c r="K2" s="11">
        <v>77.328431370000004</v>
      </c>
      <c r="L2" s="11">
        <v>83.333333330000002</v>
      </c>
      <c r="M2" s="11">
        <f>(52*K2 + 44*L2)/96</f>
        <v>80.080678101666663</v>
      </c>
      <c r="N2" s="12">
        <f>(M2+J2)/2</f>
        <v>80.841228164242125</v>
      </c>
    </row>
    <row r="3" spans="1:14" x14ac:dyDescent="0.2">
      <c r="A3" s="22">
        <v>2</v>
      </c>
      <c r="B3" s="22" t="s">
        <v>28</v>
      </c>
      <c r="C3" s="22" t="s">
        <v>29</v>
      </c>
      <c r="D3" s="22">
        <v>9</v>
      </c>
      <c r="E3" s="22" t="s">
        <v>30</v>
      </c>
      <c r="F3" s="23">
        <v>73.169579593764752</v>
      </c>
      <c r="G3" s="23">
        <v>63.75</v>
      </c>
      <c r="H3" s="23">
        <v>80</v>
      </c>
      <c r="I3" s="23">
        <v>68.518518518518519</v>
      </c>
      <c r="J3" s="23">
        <f>SUM(F3+G3+H3+I3)/4</f>
        <v>71.359524528070821</v>
      </c>
      <c r="K3" s="23">
        <v>58.210784310000001</v>
      </c>
      <c r="L3" s="23">
        <v>73.333333330000002</v>
      </c>
      <c r="M3" s="23">
        <f>(52*K3 + 44*L3)/96</f>
        <v>65.141952610833343</v>
      </c>
      <c r="N3" s="24">
        <f>(M3+J3)/2</f>
        <v>68.250738569452082</v>
      </c>
    </row>
    <row r="4" spans="1:14" x14ac:dyDescent="0.2">
      <c r="A4" s="19">
        <v>1</v>
      </c>
      <c r="B4" s="19" t="s">
        <v>78</v>
      </c>
      <c r="C4" s="19" t="s">
        <v>79</v>
      </c>
      <c r="D4" s="19">
        <v>10</v>
      </c>
      <c r="E4" s="19" t="s">
        <v>11</v>
      </c>
      <c r="F4" s="20">
        <v>80.68020784128484</v>
      </c>
      <c r="G4" s="20">
        <v>92.5</v>
      </c>
      <c r="H4" s="20">
        <v>90</v>
      </c>
      <c r="I4" s="20">
        <v>79.950617283950635</v>
      </c>
      <c r="J4" s="20">
        <f>SUM(F4+G4+H4+I4)/4</f>
        <v>85.782706281308876</v>
      </c>
      <c r="K4" s="20">
        <v>69.117647059999996</v>
      </c>
      <c r="L4" s="20">
        <v>73.333333330000002</v>
      </c>
      <c r="M4" s="20">
        <f>(52*K4 + 44*L4)/96</f>
        <v>71.049836600416668</v>
      </c>
      <c r="N4" s="21">
        <f>(M4+J4)/2</f>
        <v>78.416271440862772</v>
      </c>
    </row>
    <row r="5" spans="1:14" x14ac:dyDescent="0.2">
      <c r="A5" s="13">
        <v>2</v>
      </c>
      <c r="B5" s="13" t="s">
        <v>67</v>
      </c>
      <c r="C5" s="13" t="s">
        <v>68</v>
      </c>
      <c r="D5" s="13">
        <v>10</v>
      </c>
      <c r="E5" s="13" t="s">
        <v>36</v>
      </c>
      <c r="F5" s="14">
        <v>72.791686348606518</v>
      </c>
      <c r="G5" s="14">
        <v>63.75</v>
      </c>
      <c r="H5" s="14">
        <v>90</v>
      </c>
      <c r="I5" s="14">
        <v>42.592592592592595</v>
      </c>
      <c r="J5" s="14">
        <f>SUM(F5+G5+H5+I5)/4</f>
        <v>67.283569735299778</v>
      </c>
      <c r="K5" s="14">
        <v>73.897058819999998</v>
      </c>
      <c r="L5" s="14">
        <v>73.333333330000002</v>
      </c>
      <c r="M5" s="14">
        <f>(52*K5 + 44*L5)/96</f>
        <v>73.63868463708333</v>
      </c>
      <c r="N5" s="15">
        <f>(M5+J5)/2</f>
        <v>70.461127186191561</v>
      </c>
    </row>
    <row r="6" spans="1:14" x14ac:dyDescent="0.2">
      <c r="A6" s="13">
        <v>3</v>
      </c>
      <c r="B6" s="13" t="s">
        <v>123</v>
      </c>
      <c r="C6" s="13" t="s">
        <v>124</v>
      </c>
      <c r="D6" s="13">
        <v>10</v>
      </c>
      <c r="E6" s="13" t="s">
        <v>62</v>
      </c>
      <c r="F6" s="14">
        <v>69.059990552668879</v>
      </c>
      <c r="G6" s="14">
        <v>84.375</v>
      </c>
      <c r="H6" s="14">
        <v>60</v>
      </c>
      <c r="I6" s="14">
        <v>59.25925925925926</v>
      </c>
      <c r="J6" s="14">
        <f>SUM(F6+G6+H6+I6)/4</f>
        <v>68.173562452982026</v>
      </c>
      <c r="K6" s="14">
        <v>63.112745099999998</v>
      </c>
      <c r="L6" s="14">
        <v>60</v>
      </c>
      <c r="M6" s="14">
        <f>(52*K6 + 44*L6)/96</f>
        <v>61.686070262500003</v>
      </c>
      <c r="N6" s="15">
        <f>(M6+J6)/2</f>
        <v>64.929816357741018</v>
      </c>
    </row>
    <row r="7" spans="1:14" x14ac:dyDescent="0.2">
      <c r="A7" s="13">
        <v>4</v>
      </c>
      <c r="B7" s="13" t="s">
        <v>125</v>
      </c>
      <c r="C7" s="13" t="s">
        <v>126</v>
      </c>
      <c r="D7" s="13">
        <v>10</v>
      </c>
      <c r="E7" s="13" t="s">
        <v>36</v>
      </c>
      <c r="F7" s="14">
        <v>70.99669343410487</v>
      </c>
      <c r="G7" s="14">
        <v>86.875</v>
      </c>
      <c r="H7" s="14">
        <v>40</v>
      </c>
      <c r="I7" s="14">
        <v>50</v>
      </c>
      <c r="J7" s="14">
        <f>SUM(F7+G7+H7+I7)/4</f>
        <v>61.967923358526221</v>
      </c>
      <c r="K7" s="14">
        <v>40.441176470000002</v>
      </c>
      <c r="L7" s="14">
        <v>76.666666669999998</v>
      </c>
      <c r="M7" s="14">
        <f>(52*K7 + 44*L7)/96</f>
        <v>57.044526144999999</v>
      </c>
      <c r="N7" s="15">
        <f>(M7+J7)/2</f>
        <v>59.506224751763114</v>
      </c>
    </row>
    <row r="8" spans="1:14" x14ac:dyDescent="0.2">
      <c r="A8" s="13">
        <v>5</v>
      </c>
      <c r="B8" s="13" t="s">
        <v>34</v>
      </c>
      <c r="C8" s="13" t="s">
        <v>35</v>
      </c>
      <c r="D8" s="13">
        <v>10</v>
      </c>
      <c r="E8" s="13" t="s">
        <v>36</v>
      </c>
      <c r="F8" s="14">
        <v>87.860179499291462</v>
      </c>
      <c r="G8" s="14">
        <v>80</v>
      </c>
      <c r="H8" s="14">
        <v>70</v>
      </c>
      <c r="I8" s="14">
        <v>37.037037037037038</v>
      </c>
      <c r="J8" s="14">
        <f>SUM(F8+G8+H8+I8)/4</f>
        <v>68.724304134082132</v>
      </c>
      <c r="K8" s="14">
        <v>46.691176470000002</v>
      </c>
      <c r="L8" s="14">
        <v>53.333333330000002</v>
      </c>
      <c r="M8" s="14">
        <f>(52*K8 + 44*L8)/96</f>
        <v>49.735498364166666</v>
      </c>
      <c r="N8" s="15">
        <f>(M8+J8)/2</f>
        <v>59.229901249124396</v>
      </c>
    </row>
    <row r="9" spans="1:14" x14ac:dyDescent="0.2">
      <c r="A9" s="13">
        <v>6</v>
      </c>
      <c r="B9" s="13" t="s">
        <v>6</v>
      </c>
      <c r="C9" s="13" t="s">
        <v>7</v>
      </c>
      <c r="D9" s="13">
        <v>10</v>
      </c>
      <c r="E9" s="13" t="s">
        <v>8</v>
      </c>
      <c r="F9" s="14">
        <v>21.53991497401984</v>
      </c>
      <c r="G9" s="14">
        <v>96.25</v>
      </c>
      <c r="H9" s="14">
        <v>40</v>
      </c>
      <c r="I9" s="14">
        <v>60.493827160493829</v>
      </c>
      <c r="J9" s="14">
        <f>SUM(F9+G9+H9+I9)/4</f>
        <v>54.570935533628415</v>
      </c>
      <c r="K9" s="14">
        <v>52.450980389999998</v>
      </c>
      <c r="L9" s="14">
        <v>56.666666669999998</v>
      </c>
      <c r="M9" s="14">
        <f>(52*K9 + 44*L9)/96</f>
        <v>54.383169934999991</v>
      </c>
      <c r="N9" s="15">
        <f>(M9+J9)/2</f>
        <v>54.477052734314199</v>
      </c>
    </row>
    <row r="10" spans="1:14" x14ac:dyDescent="0.2">
      <c r="A10" s="13">
        <v>7</v>
      </c>
      <c r="B10" s="13" t="s">
        <v>50</v>
      </c>
      <c r="C10" s="13" t="s">
        <v>51</v>
      </c>
      <c r="D10" s="13">
        <v>10</v>
      </c>
      <c r="E10" s="13" t="s">
        <v>52</v>
      </c>
      <c r="F10" s="14">
        <v>40.547945205479458</v>
      </c>
      <c r="G10" s="14">
        <v>57.5</v>
      </c>
      <c r="H10" s="14">
        <v>50</v>
      </c>
      <c r="I10" s="14">
        <v>35.185185185185183</v>
      </c>
      <c r="J10" s="14">
        <f>SUM(F10+G10+H10+I10)/4</f>
        <v>45.808282597666164</v>
      </c>
      <c r="K10" s="14">
        <v>55.39215686</v>
      </c>
      <c r="L10" s="14">
        <v>33.333333330000002</v>
      </c>
      <c r="M10" s="14">
        <f>(52*K10 + 44*L10)/96</f>
        <v>45.281862742083341</v>
      </c>
      <c r="N10" s="15">
        <f>(M10+J10)/2</f>
        <v>45.545072669874756</v>
      </c>
    </row>
    <row r="11" spans="1:14" x14ac:dyDescent="0.2">
      <c r="A11" s="22">
        <v>8</v>
      </c>
      <c r="B11" s="22" t="s">
        <v>101</v>
      </c>
      <c r="C11" s="22" t="s">
        <v>102</v>
      </c>
      <c r="D11" s="22">
        <v>10</v>
      </c>
      <c r="E11" s="22" t="s">
        <v>33</v>
      </c>
      <c r="F11" s="23">
        <v>59.32923948984412</v>
      </c>
      <c r="G11" s="23">
        <v>51.875</v>
      </c>
      <c r="H11" s="23">
        <v>40</v>
      </c>
      <c r="I11" s="23">
        <v>41.97530864197531</v>
      </c>
      <c r="J11" s="23">
        <f>SUM(F11+G11+H11+I11)/4</f>
        <v>48.294887032954861</v>
      </c>
      <c r="K11" s="23">
        <v>40.318627450000001</v>
      </c>
      <c r="L11" s="23">
        <v>40</v>
      </c>
      <c r="M11" s="23">
        <f>(52*K11 + 44*L11)/96</f>
        <v>40.172589868750002</v>
      </c>
      <c r="N11" s="24">
        <f>(M11+J11)/2</f>
        <v>44.233738450852428</v>
      </c>
    </row>
    <row r="12" spans="1:14" x14ac:dyDescent="0.2">
      <c r="A12" s="19">
        <v>1</v>
      </c>
      <c r="B12" s="19" t="s">
        <v>12</v>
      </c>
      <c r="C12" s="19" t="s">
        <v>27</v>
      </c>
      <c r="D12" s="19">
        <v>11</v>
      </c>
      <c r="E12" s="19" t="s">
        <v>11</v>
      </c>
      <c r="F12" s="20">
        <v>77.468115257439777</v>
      </c>
      <c r="G12" s="20">
        <v>82.5</v>
      </c>
      <c r="H12" s="20">
        <v>90</v>
      </c>
      <c r="I12" s="20">
        <v>53.703703703703702</v>
      </c>
      <c r="J12" s="20">
        <f>SUM(F12+G12+H12+I12)/4</f>
        <v>75.917954740285865</v>
      </c>
      <c r="K12" s="20">
        <v>81.495098040000002</v>
      </c>
      <c r="L12" s="20">
        <v>100</v>
      </c>
      <c r="M12" s="20">
        <f>(52*K12 + 44*L12)/96</f>
        <v>89.976511438333333</v>
      </c>
      <c r="N12" s="21">
        <f>(M12+J12)/2</f>
        <v>82.947233089309606</v>
      </c>
    </row>
    <row r="13" spans="1:14" x14ac:dyDescent="0.2">
      <c r="A13" s="13">
        <v>2</v>
      </c>
      <c r="B13" s="13" t="s">
        <v>141</v>
      </c>
      <c r="C13" s="13" t="s">
        <v>142</v>
      </c>
      <c r="D13" s="13">
        <v>11</v>
      </c>
      <c r="E13" s="13" t="s">
        <v>11</v>
      </c>
      <c r="F13" s="14">
        <v>67.973547472838931</v>
      </c>
      <c r="G13" s="14">
        <v>75</v>
      </c>
      <c r="H13" s="14">
        <v>50</v>
      </c>
      <c r="I13" s="14">
        <v>94.444444444444443</v>
      </c>
      <c r="J13" s="14">
        <f>SUM(F13+G13+H13+I13)/4</f>
        <v>71.85449797932084</v>
      </c>
      <c r="K13" s="14">
        <v>100</v>
      </c>
      <c r="L13" s="14">
        <v>86.666666669999998</v>
      </c>
      <c r="M13" s="14">
        <f>(52*K13 + 44*L13)/96</f>
        <v>93.888888890416681</v>
      </c>
      <c r="N13" s="15">
        <f>(M13+J13)/2</f>
        <v>82.87169343486876</v>
      </c>
    </row>
    <row r="14" spans="1:14" x14ac:dyDescent="0.2">
      <c r="A14" s="13">
        <v>3</v>
      </c>
      <c r="B14" s="13" t="s">
        <v>139</v>
      </c>
      <c r="C14" s="13" t="s">
        <v>140</v>
      </c>
      <c r="D14" s="13">
        <v>11</v>
      </c>
      <c r="E14" s="13" t="s">
        <v>11</v>
      </c>
      <c r="F14" s="14">
        <v>80.869154463863964</v>
      </c>
      <c r="G14" s="14">
        <v>93.75</v>
      </c>
      <c r="H14" s="14">
        <v>70</v>
      </c>
      <c r="I14" s="14">
        <v>86.419753086419746</v>
      </c>
      <c r="J14" s="14">
        <f>SUM(F14+G14+H14+I14)/4</f>
        <v>82.759726887570935</v>
      </c>
      <c r="K14" s="14">
        <v>70.343137249999998</v>
      </c>
      <c r="L14" s="14">
        <v>90</v>
      </c>
      <c r="M14" s="14">
        <f>(52*K14 + 44*L14)/96</f>
        <v>79.352532677083332</v>
      </c>
      <c r="N14" s="15">
        <f>(M14+J14)/2</f>
        <v>81.056129782327133</v>
      </c>
    </row>
    <row r="15" spans="1:14" x14ac:dyDescent="0.2">
      <c r="A15" s="13">
        <v>4</v>
      </c>
      <c r="B15" s="13" t="s">
        <v>103</v>
      </c>
      <c r="C15" s="13" t="s">
        <v>102</v>
      </c>
      <c r="D15" s="13">
        <v>11</v>
      </c>
      <c r="E15" s="13" t="s">
        <v>11</v>
      </c>
      <c r="F15" s="14">
        <v>88.379782711384024</v>
      </c>
      <c r="G15" s="14">
        <v>61.25</v>
      </c>
      <c r="H15" s="14">
        <v>80</v>
      </c>
      <c r="I15" s="14">
        <v>50</v>
      </c>
      <c r="J15" s="14">
        <f>SUM(F15+G15+H15+I15)/4</f>
        <v>69.907445677845999</v>
      </c>
      <c r="K15" s="14">
        <v>66.05392157</v>
      </c>
      <c r="L15" s="14">
        <v>70</v>
      </c>
      <c r="M15" s="14">
        <f>(52*K15 + 44*L15)/96</f>
        <v>67.862540850416664</v>
      </c>
      <c r="N15" s="15">
        <f>(M15+J15)/2</f>
        <v>68.884993264131339</v>
      </c>
    </row>
    <row r="16" spans="1:14" x14ac:dyDescent="0.2">
      <c r="A16" s="13">
        <v>5</v>
      </c>
      <c r="B16" s="13" t="s">
        <v>15</v>
      </c>
      <c r="C16" s="13" t="s">
        <v>16</v>
      </c>
      <c r="D16" s="13">
        <v>11</v>
      </c>
      <c r="E16" s="13" t="s">
        <v>17</v>
      </c>
      <c r="F16" s="14">
        <v>100</v>
      </c>
      <c r="G16" s="14">
        <v>66.25</v>
      </c>
      <c r="H16" s="14">
        <v>40</v>
      </c>
      <c r="I16" s="14">
        <v>55.555555555555557</v>
      </c>
      <c r="J16" s="14">
        <f>SUM(F16+G16+H16+I16)/4</f>
        <v>65.451388888888886</v>
      </c>
      <c r="K16" s="14">
        <v>59.191176470000002</v>
      </c>
      <c r="L16" s="14">
        <v>76.666666669999998</v>
      </c>
      <c r="M16" s="14">
        <f>(52*K16 + 44*L16)/96</f>
        <v>67.200776145000006</v>
      </c>
      <c r="N16" s="15">
        <f>(M16+J16)/2</f>
        <v>66.326082516944439</v>
      </c>
    </row>
    <row r="17" spans="1:14" x14ac:dyDescent="0.2">
      <c r="A17" s="13">
        <v>6</v>
      </c>
      <c r="B17" s="13" t="s">
        <v>94</v>
      </c>
      <c r="C17" s="13" t="s">
        <v>95</v>
      </c>
      <c r="D17" s="13">
        <v>11</v>
      </c>
      <c r="E17" s="13" t="s">
        <v>33</v>
      </c>
      <c r="F17" s="14">
        <v>62.730278696268307</v>
      </c>
      <c r="G17" s="14">
        <v>69.375</v>
      </c>
      <c r="H17" s="14">
        <v>60</v>
      </c>
      <c r="I17" s="14">
        <v>64.197530864197532</v>
      </c>
      <c r="J17" s="14">
        <f>SUM(F17+G17+H17+I17)/4</f>
        <v>64.075702390116462</v>
      </c>
      <c r="K17" s="14">
        <v>64.460784309999994</v>
      </c>
      <c r="L17" s="14">
        <v>73.333333330000002</v>
      </c>
      <c r="M17" s="14">
        <f>(52*K17 + 44*L17)/96</f>
        <v>68.5273692775</v>
      </c>
      <c r="N17" s="15">
        <f>(M17+J17)/2</f>
        <v>66.301535833808231</v>
      </c>
    </row>
    <row r="18" spans="1:14" x14ac:dyDescent="0.2">
      <c r="A18" s="13">
        <v>7</v>
      </c>
      <c r="B18" s="13" t="s">
        <v>99</v>
      </c>
      <c r="C18" s="13" t="s">
        <v>100</v>
      </c>
      <c r="D18" s="13">
        <v>11</v>
      </c>
      <c r="E18" s="13" t="s">
        <v>36</v>
      </c>
      <c r="F18" s="14">
        <v>79.404818138875768</v>
      </c>
      <c r="G18" s="14">
        <v>73.75</v>
      </c>
      <c r="H18" s="14">
        <v>80</v>
      </c>
      <c r="I18" s="14">
        <v>69.753086419753089</v>
      </c>
      <c r="J18" s="14">
        <f>SUM(F18+G18+H18+I18)/4</f>
        <v>75.726976139657211</v>
      </c>
      <c r="K18" s="14">
        <v>51.593137249999998</v>
      </c>
      <c r="L18" s="14">
        <v>53.333333330000002</v>
      </c>
      <c r="M18" s="14">
        <f>(52*K18 + 44*L18)/96</f>
        <v>52.390727120000001</v>
      </c>
      <c r="N18" s="15">
        <f>(M18+J18)/2</f>
        <v>64.058851629828609</v>
      </c>
    </row>
    <row r="19" spans="1:14" x14ac:dyDescent="0.2">
      <c r="A19" s="13">
        <v>8</v>
      </c>
      <c r="B19" s="13" t="s">
        <v>72</v>
      </c>
      <c r="C19" s="13" t="s">
        <v>73</v>
      </c>
      <c r="D19" s="13">
        <v>11</v>
      </c>
      <c r="E19" s="13" t="s">
        <v>74</v>
      </c>
      <c r="F19" s="14">
        <v>70.429853566367512</v>
      </c>
      <c r="G19" s="14">
        <v>82.5</v>
      </c>
      <c r="H19" s="14">
        <v>50</v>
      </c>
      <c r="I19" s="14">
        <v>48.148148148148145</v>
      </c>
      <c r="J19" s="14">
        <f>SUM(F19+G19+H19+I19)/4</f>
        <v>62.769500428628916</v>
      </c>
      <c r="K19" s="14">
        <v>50.612745099999998</v>
      </c>
      <c r="L19" s="14">
        <v>80</v>
      </c>
      <c r="M19" s="14">
        <f>(52*K19 + 44*L19)/96</f>
        <v>64.081903595833339</v>
      </c>
      <c r="N19" s="15">
        <f>(M19+J19)/2</f>
        <v>63.425702012231127</v>
      </c>
    </row>
    <row r="20" spans="1:14" x14ac:dyDescent="0.2">
      <c r="A20" s="13">
        <v>9</v>
      </c>
      <c r="B20" s="13" t="s">
        <v>58</v>
      </c>
      <c r="C20" s="13" t="s">
        <v>59</v>
      </c>
      <c r="D20" s="13">
        <v>11</v>
      </c>
      <c r="E20" s="13" t="s">
        <v>36</v>
      </c>
      <c r="F20" s="14">
        <v>63.344355219650453</v>
      </c>
      <c r="G20" s="14">
        <v>73.75</v>
      </c>
      <c r="H20" s="14">
        <v>50</v>
      </c>
      <c r="I20" s="14">
        <v>45.061728395061728</v>
      </c>
      <c r="J20" s="14">
        <f>SUM(F20+G20+H20+I20)/4</f>
        <v>58.039020903678043</v>
      </c>
      <c r="K20" s="14">
        <v>62.254901959999998</v>
      </c>
      <c r="L20" s="14">
        <v>53.333333330000002</v>
      </c>
      <c r="M20" s="14">
        <f>(52*K20 + 44*L20)/96</f>
        <v>58.165849671250008</v>
      </c>
      <c r="N20" s="15">
        <f>(M20+J20)/2</f>
        <v>58.102435287464026</v>
      </c>
    </row>
    <row r="21" spans="1:14" x14ac:dyDescent="0.2">
      <c r="A21" s="13">
        <v>10</v>
      </c>
      <c r="B21" s="13" t="s">
        <v>31</v>
      </c>
      <c r="C21" s="13" t="s">
        <v>32</v>
      </c>
      <c r="D21" s="13">
        <v>11</v>
      </c>
      <c r="E21" s="13" t="s">
        <v>33</v>
      </c>
      <c r="F21" s="14">
        <v>64.90316485592821</v>
      </c>
      <c r="G21" s="14">
        <v>76.25</v>
      </c>
      <c r="H21" s="14">
        <v>50</v>
      </c>
      <c r="I21" s="14">
        <v>46.913580246913583</v>
      </c>
      <c r="J21" s="14">
        <f>SUM(F21+G21+H21+I21)/4</f>
        <v>59.516686275710441</v>
      </c>
      <c r="K21" s="14">
        <v>48.284313730000001</v>
      </c>
      <c r="L21" s="14">
        <v>63.333333330000002</v>
      </c>
      <c r="M21" s="14">
        <f>(52*K21 + 44*L21)/96</f>
        <v>55.181781046666664</v>
      </c>
      <c r="N21" s="15">
        <f>(M21+J21)/2</f>
        <v>57.349233661188549</v>
      </c>
    </row>
    <row r="22" spans="1:14" x14ac:dyDescent="0.2">
      <c r="A22" s="13">
        <v>11</v>
      </c>
      <c r="B22" s="13" t="s">
        <v>96</v>
      </c>
      <c r="C22" s="13" t="s">
        <v>97</v>
      </c>
      <c r="D22" s="13">
        <v>11</v>
      </c>
      <c r="E22" s="13" t="s">
        <v>98</v>
      </c>
      <c r="F22" s="14">
        <v>68.16249409541804</v>
      </c>
      <c r="G22" s="14">
        <v>67.5</v>
      </c>
      <c r="H22" s="14">
        <v>70</v>
      </c>
      <c r="I22" s="14">
        <v>32.716049382716051</v>
      </c>
      <c r="J22" s="14">
        <f>SUM(F22+G22+H22+I22)/4</f>
        <v>59.594635869533519</v>
      </c>
      <c r="K22" s="14">
        <v>43.872549020000001</v>
      </c>
      <c r="L22" s="14">
        <v>60</v>
      </c>
      <c r="M22" s="14">
        <f>(52*K22 + 44*L22)/96</f>
        <v>51.264297385833338</v>
      </c>
      <c r="N22" s="15">
        <f>(M22+J22)/2</f>
        <v>55.429466627683425</v>
      </c>
    </row>
    <row r="23" spans="1:14" x14ac:dyDescent="0.2">
      <c r="A23" s="13">
        <v>12</v>
      </c>
      <c r="B23" s="13" t="s">
        <v>127</v>
      </c>
      <c r="C23" s="13" t="s">
        <v>128</v>
      </c>
      <c r="D23" s="13">
        <v>11</v>
      </c>
      <c r="E23" s="13" t="s">
        <v>129</v>
      </c>
      <c r="F23" s="14">
        <v>71.421823334907884</v>
      </c>
      <c r="G23" s="14">
        <v>50</v>
      </c>
      <c r="H23" s="14">
        <v>60</v>
      </c>
      <c r="I23" s="14">
        <v>26.543209876543209</v>
      </c>
      <c r="J23" s="14">
        <f>SUM(F23+G23+H23+I23)/4</f>
        <v>51.991258302862775</v>
      </c>
      <c r="K23" s="14">
        <v>50.122549020000001</v>
      </c>
      <c r="L23" s="14">
        <v>56.666666669999998</v>
      </c>
      <c r="M23" s="14">
        <f>(52*K23 + 44*L23)/96</f>
        <v>53.121936276250004</v>
      </c>
      <c r="N23" s="15">
        <f>(M23+J23)/2</f>
        <v>52.556597289556393</v>
      </c>
    </row>
    <row r="24" spans="1:14" x14ac:dyDescent="0.2">
      <c r="A24" s="13">
        <v>13</v>
      </c>
      <c r="B24" s="13" t="s">
        <v>115</v>
      </c>
      <c r="C24" s="13" t="s">
        <v>116</v>
      </c>
      <c r="D24" s="13">
        <v>11</v>
      </c>
      <c r="E24" s="13" t="s">
        <v>82</v>
      </c>
      <c r="F24" s="14">
        <v>50.244056054164702</v>
      </c>
      <c r="G24" s="14">
        <v>56.25</v>
      </c>
      <c r="H24" s="14">
        <v>60</v>
      </c>
      <c r="I24" s="14">
        <v>33.950617283950621</v>
      </c>
      <c r="J24" s="14">
        <f>SUM(F24+G24+H24+I24)/4</f>
        <v>50.111168334528827</v>
      </c>
      <c r="K24" s="14">
        <v>45.465686269999999</v>
      </c>
      <c r="L24" s="14">
        <v>56.666666669999998</v>
      </c>
      <c r="M24" s="14">
        <f>(52*K24 + 44*L24)/96</f>
        <v>50.599468953333336</v>
      </c>
      <c r="N24" s="15">
        <f>(M24+J24)/2</f>
        <v>50.355318643931085</v>
      </c>
    </row>
    <row r="25" spans="1:14" x14ac:dyDescent="0.2">
      <c r="A25" s="13">
        <v>14</v>
      </c>
      <c r="B25" s="13" t="s">
        <v>24</v>
      </c>
      <c r="C25" s="13" t="s">
        <v>25</v>
      </c>
      <c r="D25" s="13">
        <v>11</v>
      </c>
      <c r="E25" s="13" t="s">
        <v>26</v>
      </c>
      <c r="F25" s="14">
        <v>56.872933396315538</v>
      </c>
      <c r="G25" s="14">
        <v>56.25</v>
      </c>
      <c r="H25" s="14">
        <v>30</v>
      </c>
      <c r="I25" s="14">
        <v>29.62962962962963</v>
      </c>
      <c r="J25" s="14">
        <f>SUM(F25+G25+H25+I25)/4</f>
        <v>43.188140756486291</v>
      </c>
      <c r="K25" s="14">
        <v>57.843137249999998</v>
      </c>
      <c r="L25" s="14">
        <v>56.666666669999998</v>
      </c>
      <c r="M25" s="14">
        <f>(52*K25 + 44*L25)/96</f>
        <v>57.303921567499998</v>
      </c>
      <c r="N25" s="15">
        <f>(M25+J25)/2</f>
        <v>50.246031161993145</v>
      </c>
    </row>
    <row r="26" spans="1:14" x14ac:dyDescent="0.2">
      <c r="A26" s="13">
        <v>15</v>
      </c>
      <c r="B26" s="13" t="s">
        <v>75</v>
      </c>
      <c r="C26" s="13" t="s">
        <v>76</v>
      </c>
      <c r="D26" s="13">
        <v>11</v>
      </c>
      <c r="E26" s="13" t="s">
        <v>77</v>
      </c>
      <c r="F26" s="14">
        <v>42.701936702881433</v>
      </c>
      <c r="G26" s="14">
        <v>54.375</v>
      </c>
      <c r="H26" s="14">
        <v>40</v>
      </c>
      <c r="I26" s="14">
        <v>28.395061728395063</v>
      </c>
      <c r="J26" s="14">
        <f>SUM(F26+G26+H26+I26)/4</f>
        <v>41.367999607819122</v>
      </c>
      <c r="K26" s="14">
        <v>37.132352939999997</v>
      </c>
      <c r="L26" s="14">
        <v>73.333333330000002</v>
      </c>
      <c r="M26" s="14">
        <f>(52*K26 + 44*L26)/96</f>
        <v>53.724468952083328</v>
      </c>
      <c r="N26" s="15">
        <f>(M26+J26)/2</f>
        <v>47.546234279951221</v>
      </c>
    </row>
    <row r="27" spans="1:14" x14ac:dyDescent="0.2">
      <c r="A27" s="13">
        <v>16</v>
      </c>
      <c r="B27" s="13" t="s">
        <v>37</v>
      </c>
      <c r="C27" s="13" t="s">
        <v>38</v>
      </c>
      <c r="D27" s="13">
        <v>11</v>
      </c>
      <c r="E27" s="13" t="s">
        <v>39</v>
      </c>
      <c r="F27" s="14">
        <v>26.641473783656117</v>
      </c>
      <c r="G27" s="14">
        <v>58.75</v>
      </c>
      <c r="H27" s="14">
        <v>50</v>
      </c>
      <c r="I27" s="14">
        <v>29.62962962962963</v>
      </c>
      <c r="J27" s="14">
        <f>SUM(F27+G27+H27+I27)/4</f>
        <v>41.255275853321436</v>
      </c>
      <c r="K27" s="14">
        <v>41.421568630000003</v>
      </c>
      <c r="L27" s="14">
        <v>53.333333330000002</v>
      </c>
      <c r="M27" s="14">
        <f>(52*K27 + 44*L27)/96</f>
        <v>46.881127450833333</v>
      </c>
      <c r="N27" s="15">
        <f>(M27+J27)/2</f>
        <v>44.068201652077384</v>
      </c>
    </row>
    <row r="28" spans="1:14" x14ac:dyDescent="0.2">
      <c r="A28" s="13">
        <v>17</v>
      </c>
      <c r="B28" s="13" t="s">
        <v>136</v>
      </c>
      <c r="C28" s="13" t="s">
        <v>137</v>
      </c>
      <c r="D28" s="13">
        <v>11</v>
      </c>
      <c r="E28" s="13" t="s">
        <v>138</v>
      </c>
      <c r="F28" s="14">
        <v>8.3136513934813419</v>
      </c>
      <c r="G28" s="14">
        <v>44.375</v>
      </c>
      <c r="H28" s="14">
        <v>50</v>
      </c>
      <c r="I28" s="14">
        <v>45.061728395061728</v>
      </c>
      <c r="J28" s="14">
        <f>SUM(F28+G28+H28+I28)/4</f>
        <v>36.937594947135764</v>
      </c>
      <c r="K28" s="14">
        <v>38.235294119999999</v>
      </c>
      <c r="L28" s="14">
        <v>60</v>
      </c>
      <c r="M28" s="14">
        <f>(52*K28 + 44*L28)/96</f>
        <v>48.210784315000005</v>
      </c>
      <c r="N28" s="15">
        <f>(M28+J28)/2</f>
        <v>42.574189631067881</v>
      </c>
    </row>
    <row r="29" spans="1:14" x14ac:dyDescent="0.2">
      <c r="A29" s="13">
        <v>18</v>
      </c>
      <c r="B29" s="13" t="s">
        <v>24</v>
      </c>
      <c r="C29" s="13" t="s">
        <v>40</v>
      </c>
      <c r="D29" s="13">
        <v>11</v>
      </c>
      <c r="E29" s="13" t="s">
        <v>41</v>
      </c>
      <c r="F29" s="14">
        <v>24.988190836088805</v>
      </c>
      <c r="G29" s="14">
        <v>25</v>
      </c>
      <c r="H29" s="14">
        <v>40</v>
      </c>
      <c r="I29" s="14">
        <v>35.185185185185183</v>
      </c>
      <c r="J29" s="14">
        <f>SUM(F29+G29+H29+I29)/4</f>
        <v>31.293344005318495</v>
      </c>
      <c r="K29" s="14">
        <v>36.64215686</v>
      </c>
      <c r="L29" s="14">
        <v>46.666666669999998</v>
      </c>
      <c r="M29" s="14">
        <f>(52*K29 + 44*L29)/96</f>
        <v>41.236723856250002</v>
      </c>
      <c r="N29" s="15">
        <f>(M29+J29)/2</f>
        <v>36.265033930784249</v>
      </c>
    </row>
    <row r="30" spans="1:14" x14ac:dyDescent="0.2">
      <c r="A30" s="22">
        <v>19</v>
      </c>
      <c r="B30" s="22" t="s">
        <v>21</v>
      </c>
      <c r="C30" s="22" t="s">
        <v>22</v>
      </c>
      <c r="D30" s="22">
        <v>11</v>
      </c>
      <c r="E30" s="22" t="s">
        <v>23</v>
      </c>
      <c r="F30" s="23">
        <v>11.525743977326405</v>
      </c>
      <c r="G30" s="23">
        <v>26.25</v>
      </c>
      <c r="H30" s="23">
        <v>40</v>
      </c>
      <c r="I30" s="23">
        <v>33.333333333333336</v>
      </c>
      <c r="J30" s="23">
        <f>SUM(F30+G30+H30+I30)/4</f>
        <v>27.777269327664939</v>
      </c>
      <c r="K30" s="23">
        <v>38.970588239999998</v>
      </c>
      <c r="L30" s="23">
        <v>43.333333330000002</v>
      </c>
      <c r="M30" s="23">
        <f>(52*K30 + 44*L30)/96</f>
        <v>40.97017973958333</v>
      </c>
      <c r="N30" s="24">
        <f>(M30+J30)/2</f>
        <v>34.373724533624134</v>
      </c>
    </row>
    <row r="31" spans="1:14" x14ac:dyDescent="0.2">
      <c r="A31" s="19">
        <v>1</v>
      </c>
      <c r="B31" s="19" t="s">
        <v>106</v>
      </c>
      <c r="C31" s="19" t="s">
        <v>107</v>
      </c>
      <c r="D31" s="19">
        <v>12</v>
      </c>
      <c r="E31" s="19" t="s">
        <v>36</v>
      </c>
      <c r="F31" s="20">
        <v>80.916391119508745</v>
      </c>
      <c r="G31" s="20">
        <v>92.5</v>
      </c>
      <c r="H31" s="20">
        <v>100</v>
      </c>
      <c r="I31" s="20">
        <v>100</v>
      </c>
      <c r="J31" s="20">
        <f>SUM(F31+G31+H31+I31)/4</f>
        <v>93.354097779877179</v>
      </c>
      <c r="K31" s="20">
        <v>66.421568629999996</v>
      </c>
      <c r="L31" s="20">
        <v>86.666666669999998</v>
      </c>
      <c r="M31" s="20">
        <f>(52*K31 + 44*L31)/96</f>
        <v>75.700571898333337</v>
      </c>
      <c r="N31" s="21">
        <f>(M31+J31)/2</f>
        <v>84.527334839105265</v>
      </c>
    </row>
    <row r="32" spans="1:14" x14ac:dyDescent="0.2">
      <c r="A32" s="13">
        <v>2</v>
      </c>
      <c r="B32" s="13" t="s">
        <v>134</v>
      </c>
      <c r="C32" s="13" t="s">
        <v>135</v>
      </c>
      <c r="D32" s="13">
        <v>12</v>
      </c>
      <c r="E32" s="13" t="s">
        <v>36</v>
      </c>
      <c r="F32" s="14">
        <v>75.578649031648553</v>
      </c>
      <c r="G32" s="14">
        <v>73.75</v>
      </c>
      <c r="H32" s="14">
        <v>70</v>
      </c>
      <c r="I32" s="14">
        <v>83.333333333333329</v>
      </c>
      <c r="J32" s="14">
        <f>SUM(F32+G32+H32+I32)/4</f>
        <v>75.665495591245474</v>
      </c>
      <c r="K32" s="14">
        <v>84.558823529999998</v>
      </c>
      <c r="L32" s="14">
        <v>90</v>
      </c>
      <c r="M32" s="14">
        <f>(52*K32 + 44*L32)/96</f>
        <v>87.052696078750003</v>
      </c>
      <c r="N32" s="15">
        <f>(M32+J32)/2</f>
        <v>81.359095834997731</v>
      </c>
    </row>
    <row r="33" spans="1:14" x14ac:dyDescent="0.2">
      <c r="A33" s="13">
        <v>3</v>
      </c>
      <c r="B33" s="13" t="s">
        <v>63</v>
      </c>
      <c r="C33" s="13" t="s">
        <v>64</v>
      </c>
      <c r="D33" s="13">
        <v>12</v>
      </c>
      <c r="E33" s="13" t="s">
        <v>36</v>
      </c>
      <c r="F33" s="14">
        <v>88.23807274444971</v>
      </c>
      <c r="G33" s="14">
        <v>100</v>
      </c>
      <c r="H33" s="14">
        <v>50</v>
      </c>
      <c r="I33" s="14">
        <v>91.975308641975303</v>
      </c>
      <c r="J33" s="14">
        <f>SUM(F33+G33+H33+I33)/4</f>
        <v>82.55334534660625</v>
      </c>
      <c r="K33" s="14">
        <v>65.563725489999996</v>
      </c>
      <c r="L33" s="14">
        <v>86.666666669999998</v>
      </c>
      <c r="M33" s="14">
        <f>(52*K33 + 44*L33)/96</f>
        <v>75.235906864166665</v>
      </c>
      <c r="N33" s="15">
        <f>(M33+J33)/2</f>
        <v>78.894626105386465</v>
      </c>
    </row>
    <row r="34" spans="1:14" x14ac:dyDescent="0.2">
      <c r="A34" s="13">
        <v>4</v>
      </c>
      <c r="B34" s="13" t="s">
        <v>89</v>
      </c>
      <c r="C34" s="13" t="s">
        <v>90</v>
      </c>
      <c r="D34" s="13">
        <v>12</v>
      </c>
      <c r="E34" s="13" t="s">
        <v>91</v>
      </c>
      <c r="F34" s="14">
        <v>73.547472838923014</v>
      </c>
      <c r="G34" s="14">
        <v>77.5</v>
      </c>
      <c r="H34" s="14">
        <v>40</v>
      </c>
      <c r="I34" s="14">
        <v>58.641975308641975</v>
      </c>
      <c r="J34" s="14">
        <f>SUM(F34+G34+H34+I34)/4</f>
        <v>62.422362036891244</v>
      </c>
      <c r="K34" s="14">
        <v>82.720588239999998</v>
      </c>
      <c r="L34" s="14">
        <v>93.333333330000002</v>
      </c>
      <c r="M34" s="14">
        <f>(52*K34 + 44*L34)/96</f>
        <v>87.584763072916658</v>
      </c>
      <c r="N34" s="15">
        <f>(M34+J34)/2</f>
        <v>75.003562554903951</v>
      </c>
    </row>
    <row r="35" spans="1:14" x14ac:dyDescent="0.2">
      <c r="A35" s="13">
        <v>5</v>
      </c>
      <c r="B35" s="13" t="s">
        <v>42</v>
      </c>
      <c r="C35" s="13" t="s">
        <v>43</v>
      </c>
      <c r="D35" s="13">
        <v>12</v>
      </c>
      <c r="E35" s="13" t="s">
        <v>11</v>
      </c>
      <c r="F35" s="14">
        <v>86.820973075106295</v>
      </c>
      <c r="G35" s="14">
        <v>80</v>
      </c>
      <c r="H35" s="14">
        <v>40</v>
      </c>
      <c r="I35" s="14">
        <v>78.395061728395063</v>
      </c>
      <c r="J35" s="14">
        <f>SUM(F35+G35+H35+I35)/4</f>
        <v>71.304008700875329</v>
      </c>
      <c r="K35" s="14">
        <v>75</v>
      </c>
      <c r="L35" s="14">
        <v>80</v>
      </c>
      <c r="M35" s="14">
        <f>(52*K35 + 44*L35)/96</f>
        <v>77.291666666666671</v>
      </c>
      <c r="N35" s="15">
        <f>(M35+J35)/2</f>
        <v>74.297837683771007</v>
      </c>
    </row>
    <row r="36" spans="1:14" x14ac:dyDescent="0.2">
      <c r="A36" s="13">
        <v>6</v>
      </c>
      <c r="B36" s="13" t="s">
        <v>108</v>
      </c>
      <c r="C36" s="13" t="s">
        <v>109</v>
      </c>
      <c r="D36" s="13">
        <v>12</v>
      </c>
      <c r="E36" s="13" t="s">
        <v>11</v>
      </c>
      <c r="F36" s="14">
        <v>72.508266414737847</v>
      </c>
      <c r="G36" s="14">
        <v>66.25</v>
      </c>
      <c r="H36" s="14">
        <v>50</v>
      </c>
      <c r="I36" s="14">
        <v>63.580246913580247</v>
      </c>
      <c r="J36" s="14">
        <f>SUM(F36+G36+H36+I36)/4</f>
        <v>63.084628332079525</v>
      </c>
      <c r="K36" s="14">
        <v>73.774509800000004</v>
      </c>
      <c r="L36" s="14">
        <v>93.333333330000002</v>
      </c>
      <c r="M36" s="14">
        <f>(52*K36 + 44*L36)/96</f>
        <v>82.738970584583342</v>
      </c>
      <c r="N36" s="15">
        <f>(M36+J36)/2</f>
        <v>72.91179945833143</v>
      </c>
    </row>
    <row r="37" spans="1:14" x14ac:dyDescent="0.2">
      <c r="A37" s="13">
        <v>7</v>
      </c>
      <c r="B37" s="13" t="s">
        <v>132</v>
      </c>
      <c r="C37" s="13" t="s">
        <v>133</v>
      </c>
      <c r="D37" s="13">
        <v>12</v>
      </c>
      <c r="E37" s="13" t="s">
        <v>11</v>
      </c>
      <c r="F37" s="14">
        <v>75.484175720359005</v>
      </c>
      <c r="G37" s="14">
        <v>63.75</v>
      </c>
      <c r="H37" s="14">
        <v>80</v>
      </c>
      <c r="I37" s="14">
        <v>56.172839506172842</v>
      </c>
      <c r="J37" s="14">
        <f>SUM(F37+G37+H37+I37)/4</f>
        <v>68.851753806632971</v>
      </c>
      <c r="K37" s="14">
        <v>68.627450980000006</v>
      </c>
      <c r="L37" s="14">
        <v>86.666666669999998</v>
      </c>
      <c r="M37" s="14">
        <f>(52*K37 + 44*L37)/96</f>
        <v>76.895424837916664</v>
      </c>
      <c r="N37" s="15">
        <f>(M37+J37)/2</f>
        <v>72.873589322274825</v>
      </c>
    </row>
    <row r="38" spans="1:14" x14ac:dyDescent="0.2">
      <c r="A38" s="13">
        <v>8</v>
      </c>
      <c r="B38" s="13" t="s">
        <v>65</v>
      </c>
      <c r="C38" s="13" t="s">
        <v>66</v>
      </c>
      <c r="D38" s="13">
        <v>12</v>
      </c>
      <c r="E38" s="13" t="s">
        <v>36</v>
      </c>
      <c r="F38" s="14">
        <v>74.208786017949919</v>
      </c>
      <c r="G38" s="14">
        <v>78.75</v>
      </c>
      <c r="H38" s="14">
        <v>80</v>
      </c>
      <c r="I38" s="14">
        <v>58.02469135802469</v>
      </c>
      <c r="J38" s="14">
        <f>SUM(F38+G38+H38+I38)/4</f>
        <v>72.745869343993661</v>
      </c>
      <c r="K38" s="14">
        <v>62.254901959999998</v>
      </c>
      <c r="L38" s="14">
        <v>73.333333330000002</v>
      </c>
      <c r="M38" s="14">
        <f>(52*K38 + 44*L38)/96</f>
        <v>67.332516337916672</v>
      </c>
      <c r="N38" s="15">
        <f>(M38+J38)/2</f>
        <v>70.039192840955167</v>
      </c>
    </row>
    <row r="39" spans="1:14" x14ac:dyDescent="0.2">
      <c r="A39" s="13">
        <v>9</v>
      </c>
      <c r="B39" s="13" t="s">
        <v>80</v>
      </c>
      <c r="C39" s="13" t="s">
        <v>81</v>
      </c>
      <c r="D39" s="13">
        <v>12</v>
      </c>
      <c r="E39" s="13" t="s">
        <v>82</v>
      </c>
      <c r="F39" s="14">
        <v>64.950401511572977</v>
      </c>
      <c r="G39" s="14">
        <v>82.5</v>
      </c>
      <c r="H39" s="14">
        <v>90</v>
      </c>
      <c r="I39" s="14">
        <v>72.839506172839506</v>
      </c>
      <c r="J39" s="14">
        <f>SUM(F39+G39+H39+I39)/4</f>
        <v>77.572476921103117</v>
      </c>
      <c r="K39" s="14">
        <v>61.151960780000003</v>
      </c>
      <c r="L39" s="14">
        <v>63.333333330000002</v>
      </c>
      <c r="M39" s="14">
        <f>(52*K39 + 44*L39)/96</f>
        <v>62.151756532083333</v>
      </c>
      <c r="N39" s="15">
        <f>(M39+J39)/2</f>
        <v>69.862116726593229</v>
      </c>
    </row>
    <row r="40" spans="1:14" x14ac:dyDescent="0.2">
      <c r="A40" s="13">
        <v>10</v>
      </c>
      <c r="B40" s="13" t="s">
        <v>86</v>
      </c>
      <c r="C40" s="13" t="s">
        <v>87</v>
      </c>
      <c r="D40" s="13">
        <v>12</v>
      </c>
      <c r="E40" s="13" t="s">
        <v>88</v>
      </c>
      <c r="F40" s="14">
        <v>75.484175720359005</v>
      </c>
      <c r="G40" s="14">
        <v>78.125</v>
      </c>
      <c r="H40" s="14">
        <v>50</v>
      </c>
      <c r="I40" s="14">
        <v>58.641975308641975</v>
      </c>
      <c r="J40" s="14">
        <f>SUM(F40+G40+H40+I40)/4</f>
        <v>65.562787757250248</v>
      </c>
      <c r="K40" s="14">
        <v>64.215686270000006</v>
      </c>
      <c r="L40" s="14">
        <v>73.333333330000002</v>
      </c>
      <c r="M40" s="14">
        <f>(52*K40 + 44*L40)/96</f>
        <v>68.394607839166667</v>
      </c>
      <c r="N40" s="15">
        <f>(M40+J40)/2</f>
        <v>66.978697798208458</v>
      </c>
    </row>
    <row r="41" spans="1:14" x14ac:dyDescent="0.2">
      <c r="A41" s="13">
        <v>11</v>
      </c>
      <c r="B41" s="13" t="s">
        <v>47</v>
      </c>
      <c r="C41" s="13" t="s">
        <v>48</v>
      </c>
      <c r="D41" s="13">
        <v>12</v>
      </c>
      <c r="E41" s="13" t="s">
        <v>49</v>
      </c>
      <c r="F41" s="14">
        <v>76.901275389702406</v>
      </c>
      <c r="G41" s="14">
        <v>73.75</v>
      </c>
      <c r="H41" s="14">
        <v>60</v>
      </c>
      <c r="I41" s="14">
        <v>56.172839506172842</v>
      </c>
      <c r="J41" s="14">
        <f>SUM(F41+G41+H41+I41)/4</f>
        <v>66.706028723968814</v>
      </c>
      <c r="K41" s="14">
        <v>69.975490199999996</v>
      </c>
      <c r="L41" s="14">
        <v>60</v>
      </c>
      <c r="M41" s="14">
        <f>(52*K41 + 44*L41)/96</f>
        <v>65.403390525000006</v>
      </c>
      <c r="N41" s="15">
        <f>(M41+J41)/2</f>
        <v>66.054709624484417</v>
      </c>
    </row>
    <row r="42" spans="1:14" x14ac:dyDescent="0.2">
      <c r="A42" s="13">
        <v>12</v>
      </c>
      <c r="B42" s="13" t="s">
        <v>69</v>
      </c>
      <c r="C42" s="13" t="s">
        <v>70</v>
      </c>
      <c r="D42" s="13">
        <v>12</v>
      </c>
      <c r="E42" s="13" t="s">
        <v>71</v>
      </c>
      <c r="F42" s="14">
        <v>59.754369390647142</v>
      </c>
      <c r="G42" s="14">
        <v>77.5</v>
      </c>
      <c r="H42" s="14">
        <v>50</v>
      </c>
      <c r="I42" s="14">
        <v>67.283950617283949</v>
      </c>
      <c r="J42" s="14">
        <f>SUM(F42+G42+H42+I42)/4</f>
        <v>63.634580001982769</v>
      </c>
      <c r="K42" s="14">
        <v>65.441176470000002</v>
      </c>
      <c r="L42" s="14">
        <v>66.666666669999998</v>
      </c>
      <c r="M42" s="14">
        <f>(52*K42 + 44*L42)/96</f>
        <v>66.002859478333335</v>
      </c>
      <c r="N42" s="15">
        <f>(M42+J42)/2</f>
        <v>64.818719740158059</v>
      </c>
    </row>
    <row r="43" spans="1:14" x14ac:dyDescent="0.2">
      <c r="A43" s="13">
        <v>13</v>
      </c>
      <c r="B43" s="13" t="s">
        <v>113</v>
      </c>
      <c r="C43" s="13" t="s">
        <v>114</v>
      </c>
      <c r="D43" s="13">
        <v>12</v>
      </c>
      <c r="E43" s="13" t="s">
        <v>52</v>
      </c>
      <c r="F43" s="14">
        <v>58.053849787435055</v>
      </c>
      <c r="G43" s="14">
        <v>66.25</v>
      </c>
      <c r="H43" s="14">
        <v>60</v>
      </c>
      <c r="I43" s="14">
        <v>30.864197530864196</v>
      </c>
      <c r="J43" s="14">
        <f>SUM(F43+G43+H43+I43)/4</f>
        <v>53.792011829574818</v>
      </c>
      <c r="K43" s="14">
        <v>70.710784309999994</v>
      </c>
      <c r="L43" s="14">
        <v>70</v>
      </c>
      <c r="M43" s="14">
        <f>(52*K43 + 44*L43)/96</f>
        <v>70.385008167916666</v>
      </c>
      <c r="N43" s="15">
        <f>(M43+J43)/2</f>
        <v>62.088509998745742</v>
      </c>
    </row>
    <row r="44" spans="1:14" x14ac:dyDescent="0.2">
      <c r="A44" s="13">
        <v>14</v>
      </c>
      <c r="B44" s="13" t="s">
        <v>83</v>
      </c>
      <c r="C44" s="13" t="s">
        <v>84</v>
      </c>
      <c r="D44" s="13">
        <v>12</v>
      </c>
      <c r="E44" s="13" t="s">
        <v>85</v>
      </c>
      <c r="F44" s="14">
        <v>49.456778460085026</v>
      </c>
      <c r="G44" s="14">
        <v>55</v>
      </c>
      <c r="H44" s="14">
        <v>45</v>
      </c>
      <c r="I44" s="14">
        <v>55.555555555555557</v>
      </c>
      <c r="J44" s="14">
        <f>SUM(F44+G44+H44+I44)/4</f>
        <v>51.253083503910148</v>
      </c>
      <c r="K44" s="14">
        <v>61.764705880000001</v>
      </c>
      <c r="L44" s="14">
        <v>83.333333330000002</v>
      </c>
      <c r="M44" s="14">
        <f>(52*K44 + 44*L44)/96</f>
        <v>71.650326794583336</v>
      </c>
      <c r="N44" s="15">
        <f>(M44+J44)/2</f>
        <v>61.451705149246742</v>
      </c>
    </row>
    <row r="45" spans="1:14" x14ac:dyDescent="0.2">
      <c r="A45" s="13">
        <v>15</v>
      </c>
      <c r="B45" s="13" t="s">
        <v>130</v>
      </c>
      <c r="C45" s="13" t="s">
        <v>131</v>
      </c>
      <c r="D45" s="13">
        <v>12</v>
      </c>
      <c r="E45" s="13" t="s">
        <v>11</v>
      </c>
      <c r="F45" s="14">
        <v>71.138403401039213</v>
      </c>
      <c r="G45" s="14">
        <v>17.5</v>
      </c>
      <c r="H45" s="14">
        <v>80</v>
      </c>
      <c r="I45" s="14">
        <v>30.246913580246915</v>
      </c>
      <c r="J45" s="14">
        <f>SUM(F45+G45+H45+I45)/4</f>
        <v>49.721329245321535</v>
      </c>
      <c r="K45" s="14">
        <v>56.004901959999998</v>
      </c>
      <c r="L45" s="14">
        <v>90</v>
      </c>
      <c r="M45" s="14">
        <f>(52*K45 + 44*L45)/96</f>
        <v>71.585988561666667</v>
      </c>
      <c r="N45" s="15">
        <f>(M45+J45)/2</f>
        <v>60.653658903494104</v>
      </c>
    </row>
    <row r="46" spans="1:14" x14ac:dyDescent="0.2">
      <c r="A46" s="13">
        <v>16</v>
      </c>
      <c r="B46" s="13" t="s">
        <v>44</v>
      </c>
      <c r="C46" s="13" t="s">
        <v>45</v>
      </c>
      <c r="D46" s="13">
        <v>12</v>
      </c>
      <c r="E46" s="13" t="s">
        <v>46</v>
      </c>
      <c r="F46" s="14">
        <v>50.637694851204529</v>
      </c>
      <c r="G46" s="14">
        <v>70.625</v>
      </c>
      <c r="H46" s="14">
        <v>50</v>
      </c>
      <c r="I46" s="14">
        <v>35.185185185185183</v>
      </c>
      <c r="J46" s="14">
        <f>SUM(F46+G46+H46+I46)/4</f>
        <v>51.611970009097426</v>
      </c>
      <c r="K46" s="14">
        <v>54.534313730000001</v>
      </c>
      <c r="L46" s="14">
        <v>70</v>
      </c>
      <c r="M46" s="14">
        <f>(52*K46 + 44*L46)/96</f>
        <v>61.622753270416666</v>
      </c>
      <c r="N46" s="15">
        <f>(M46+J46)/2</f>
        <v>56.61736163975705</v>
      </c>
    </row>
    <row r="47" spans="1:14" x14ac:dyDescent="0.2">
      <c r="A47" s="13">
        <v>17</v>
      </c>
      <c r="B47" s="13" t="s">
        <v>9</v>
      </c>
      <c r="C47" s="13" t="s">
        <v>10</v>
      </c>
      <c r="D47" s="13">
        <v>12</v>
      </c>
      <c r="E47" s="13" t="s">
        <v>11</v>
      </c>
      <c r="F47" s="14">
        <v>49.31506849315069</v>
      </c>
      <c r="G47" s="14">
        <v>46.25</v>
      </c>
      <c r="H47" s="14">
        <v>50</v>
      </c>
      <c r="I47" s="14">
        <v>37.037037037037038</v>
      </c>
      <c r="J47" s="14">
        <f>SUM(F47+G47+H47+I47)/4</f>
        <v>45.650526382546936</v>
      </c>
      <c r="K47" s="14">
        <v>63.725490200000003</v>
      </c>
      <c r="L47" s="14">
        <v>70</v>
      </c>
      <c r="M47" s="14">
        <f>(52*K47 + 44*L47)/96</f>
        <v>66.601307191666663</v>
      </c>
      <c r="N47" s="15">
        <f>(M47+J47)/2</f>
        <v>56.125916787106803</v>
      </c>
    </row>
    <row r="48" spans="1:14" x14ac:dyDescent="0.2">
      <c r="A48" s="13">
        <v>18</v>
      </c>
      <c r="B48" s="13" t="s">
        <v>92</v>
      </c>
      <c r="C48" s="13" t="s">
        <v>93</v>
      </c>
      <c r="D48" s="13">
        <v>12</v>
      </c>
      <c r="E48" s="13" t="s">
        <v>52</v>
      </c>
      <c r="F48" s="14">
        <v>60.462919225318842</v>
      </c>
      <c r="G48" s="14">
        <v>46.875</v>
      </c>
      <c r="H48" s="14">
        <v>60</v>
      </c>
      <c r="I48" s="14">
        <v>41.358024691358025</v>
      </c>
      <c r="J48" s="14">
        <f>SUM(F48+G48+H48+I48)/4</f>
        <v>52.173985979169217</v>
      </c>
      <c r="K48" s="14">
        <v>49.019607839999999</v>
      </c>
      <c r="L48" s="14">
        <v>70</v>
      </c>
      <c r="M48" s="14">
        <f>(52*K48 + 44*L48)/96</f>
        <v>58.635620913333334</v>
      </c>
      <c r="N48" s="15">
        <f>(M48+J48)/2</f>
        <v>55.404803446251279</v>
      </c>
    </row>
    <row r="49" spans="1:14" x14ac:dyDescent="0.2">
      <c r="A49" s="13">
        <v>19</v>
      </c>
      <c r="B49" s="13" t="s">
        <v>3</v>
      </c>
      <c r="C49" s="13" t="s">
        <v>4</v>
      </c>
      <c r="D49" s="13">
        <v>12</v>
      </c>
      <c r="E49" s="13" t="s">
        <v>5</v>
      </c>
      <c r="F49" s="14">
        <v>48.748228625413319</v>
      </c>
      <c r="G49" s="14">
        <v>72.5</v>
      </c>
      <c r="H49" s="14">
        <v>50</v>
      </c>
      <c r="I49" s="14">
        <v>41.358024691358025</v>
      </c>
      <c r="J49" s="14">
        <f>SUM(F49+G49+H49+I49)/4</f>
        <v>53.15156332919284</v>
      </c>
      <c r="K49" s="14">
        <v>54.779411760000002</v>
      </c>
      <c r="L49" s="14">
        <v>60</v>
      </c>
      <c r="M49" s="14">
        <f>(52*K49 + 44*L49)/96</f>
        <v>57.172181369999997</v>
      </c>
      <c r="N49" s="15">
        <f>(M49+J49)/2</f>
        <v>55.161872349596422</v>
      </c>
    </row>
    <row r="50" spans="1:14" x14ac:dyDescent="0.2">
      <c r="A50" s="13">
        <v>20</v>
      </c>
      <c r="B50" s="13" t="s">
        <v>104</v>
      </c>
      <c r="C50" s="13" t="s">
        <v>105</v>
      </c>
      <c r="D50" s="13">
        <v>12</v>
      </c>
      <c r="E50" s="13" t="s">
        <v>46</v>
      </c>
      <c r="F50" s="14">
        <v>46.102975909305627</v>
      </c>
      <c r="G50" s="14">
        <v>72.5</v>
      </c>
      <c r="H50" s="14">
        <v>60</v>
      </c>
      <c r="I50" s="14">
        <v>30.864197530864196</v>
      </c>
      <c r="J50" s="14">
        <f>SUM(F50+G50+H50+I50)/4</f>
        <v>52.366793360042458</v>
      </c>
      <c r="K50" s="14">
        <v>58.578431369999997</v>
      </c>
      <c r="L50" s="14">
        <v>56.666666669999998</v>
      </c>
      <c r="M50" s="14">
        <f>(52*K50 + 44*L50)/96</f>
        <v>57.702205882500003</v>
      </c>
      <c r="N50" s="15">
        <f>(M50+J50)/2</f>
        <v>55.03449962127123</v>
      </c>
    </row>
    <row r="51" spans="1:14" x14ac:dyDescent="0.2">
      <c r="A51" s="13">
        <v>21</v>
      </c>
      <c r="B51" s="13" t="s">
        <v>60</v>
      </c>
      <c r="C51" s="13" t="s">
        <v>61</v>
      </c>
      <c r="D51" s="13">
        <v>12</v>
      </c>
      <c r="E51" s="13" t="s">
        <v>62</v>
      </c>
      <c r="F51" s="14">
        <v>45.394426074633913</v>
      </c>
      <c r="G51" s="14">
        <v>68.125</v>
      </c>
      <c r="H51" s="14">
        <v>50</v>
      </c>
      <c r="I51" s="14">
        <v>50</v>
      </c>
      <c r="J51" s="14">
        <f>SUM(F51+G51+H51+I51)/4</f>
        <v>53.379856518658478</v>
      </c>
      <c r="K51" s="14">
        <v>54.901960780000003</v>
      </c>
      <c r="L51" s="14">
        <v>50</v>
      </c>
      <c r="M51" s="14">
        <f>(52*K51 + 44*L51)/96</f>
        <v>52.655228755833342</v>
      </c>
      <c r="N51" s="15">
        <f>(M51+J51)/2</f>
        <v>53.01754263724591</v>
      </c>
    </row>
    <row r="52" spans="1:14" x14ac:dyDescent="0.2">
      <c r="A52" s="13">
        <v>22</v>
      </c>
      <c r="B52" s="13" t="s">
        <v>12</v>
      </c>
      <c r="C52" s="13" t="s">
        <v>13</v>
      </c>
      <c r="D52" s="13">
        <v>12</v>
      </c>
      <c r="E52" s="13" t="s">
        <v>14</v>
      </c>
      <c r="F52" s="14">
        <v>83.656117146906013</v>
      </c>
      <c r="G52" s="14">
        <v>53.75</v>
      </c>
      <c r="H52" s="14">
        <v>50</v>
      </c>
      <c r="I52" s="14">
        <v>34.567901234567898</v>
      </c>
      <c r="J52" s="14">
        <f>SUM(F52+G52+H52+I52)/4</f>
        <v>55.493504595368478</v>
      </c>
      <c r="K52" s="14">
        <v>53.431372549999999</v>
      </c>
      <c r="L52" s="14">
        <v>43.333333330000002</v>
      </c>
      <c r="M52" s="14">
        <f>(52*K52 + 44*L52)/96</f>
        <v>48.803104574166667</v>
      </c>
      <c r="N52" s="15">
        <f>(M52+J52)/2</f>
        <v>52.148304584767573</v>
      </c>
    </row>
    <row r="53" spans="1:14" x14ac:dyDescent="0.2">
      <c r="A53" s="13">
        <v>23</v>
      </c>
      <c r="B53" s="13" t="s">
        <v>18</v>
      </c>
      <c r="C53" s="13" t="s">
        <v>19</v>
      </c>
      <c r="D53" s="13">
        <v>12</v>
      </c>
      <c r="E53" s="13" t="s">
        <v>20</v>
      </c>
      <c r="F53" s="14">
        <v>73.972602739726028</v>
      </c>
      <c r="G53" s="14">
        <v>47.5</v>
      </c>
      <c r="H53" s="14">
        <v>40</v>
      </c>
      <c r="I53" s="14">
        <v>48.76543209876543</v>
      </c>
      <c r="J53" s="14">
        <f>SUM(F53+G53+H53+I53)/4</f>
        <v>52.559508709622861</v>
      </c>
      <c r="K53" s="14">
        <v>48.774509799999997</v>
      </c>
      <c r="L53" s="14">
        <v>53.333333330000002</v>
      </c>
      <c r="M53" s="14">
        <f>(52*K53 + 44*L53)/96</f>
        <v>50.863970584583335</v>
      </c>
      <c r="N53" s="15">
        <f>(M53+J53)/2</f>
        <v>51.711739647103101</v>
      </c>
    </row>
    <row r="54" spans="1:14" x14ac:dyDescent="0.2">
      <c r="A54" s="13">
        <v>24</v>
      </c>
      <c r="B54" s="13" t="s">
        <v>0</v>
      </c>
      <c r="C54" s="13" t="s">
        <v>1</v>
      </c>
      <c r="D54" s="13">
        <v>12</v>
      </c>
      <c r="E54" s="13" t="s">
        <v>2</v>
      </c>
      <c r="F54" s="14">
        <v>67.642890883325464</v>
      </c>
      <c r="G54" s="14">
        <v>61.25</v>
      </c>
      <c r="H54" s="14">
        <v>60</v>
      </c>
      <c r="I54" s="14">
        <v>27.777777777777779</v>
      </c>
      <c r="J54" s="14">
        <f>SUM(F54+G54+H54+I54)/4</f>
        <v>54.167667165275809</v>
      </c>
      <c r="K54" s="14">
        <v>39.583333330000002</v>
      </c>
      <c r="L54" s="14">
        <v>60</v>
      </c>
      <c r="M54" s="14">
        <f>(52*K54 + 44*L54)/96</f>
        <v>48.940972220416675</v>
      </c>
      <c r="N54" s="15">
        <f>(M54+J54)/2</f>
        <v>51.554319692846242</v>
      </c>
    </row>
    <row r="55" spans="1:14" x14ac:dyDescent="0.2">
      <c r="A55" s="13">
        <v>25</v>
      </c>
      <c r="B55" s="13" t="s">
        <v>117</v>
      </c>
      <c r="C55" s="13" t="s">
        <v>118</v>
      </c>
      <c r="D55" s="13">
        <v>12</v>
      </c>
      <c r="E55" s="13" t="s">
        <v>119</v>
      </c>
      <c r="F55" s="14">
        <v>50.070854983467164</v>
      </c>
      <c r="G55" s="14">
        <v>71.25</v>
      </c>
      <c r="H55" s="14">
        <v>50</v>
      </c>
      <c r="I55" s="14">
        <v>50.617283950617285</v>
      </c>
      <c r="J55" s="14">
        <f>SUM(F55+G55+H55+I55)/4</f>
        <v>55.484534733521116</v>
      </c>
      <c r="K55" s="14">
        <v>41.544117649999997</v>
      </c>
      <c r="L55" s="14">
        <v>50</v>
      </c>
      <c r="M55" s="14">
        <f>(52*K55 + 44*L55)/96</f>
        <v>45.419730393750001</v>
      </c>
      <c r="N55" s="15">
        <f>(M55+J55)/2</f>
        <v>50.452132563635558</v>
      </c>
    </row>
    <row r="56" spans="1:14" x14ac:dyDescent="0.2">
      <c r="A56" s="13">
        <v>26</v>
      </c>
      <c r="B56" s="13" t="s">
        <v>120</v>
      </c>
      <c r="C56" s="13" t="s">
        <v>121</v>
      </c>
      <c r="D56" s="13">
        <v>12</v>
      </c>
      <c r="E56" s="13" t="s">
        <v>122</v>
      </c>
      <c r="F56" s="14">
        <v>52.716107699574877</v>
      </c>
      <c r="G56" s="14">
        <v>38.75</v>
      </c>
      <c r="H56" s="14">
        <v>80</v>
      </c>
      <c r="I56" s="14">
        <v>37.654320987654323</v>
      </c>
      <c r="J56" s="14">
        <f>SUM(F56+G56+H56+I56)/4</f>
        <v>52.280107171807302</v>
      </c>
      <c r="K56" s="14">
        <v>40.441176470000002</v>
      </c>
      <c r="L56" s="14">
        <v>30</v>
      </c>
      <c r="M56" s="14">
        <f>(52*K56 + 44*L56)/96</f>
        <v>35.655637254583333</v>
      </c>
      <c r="N56" s="15">
        <f>(M56+J56)/2</f>
        <v>43.967872213195321</v>
      </c>
    </row>
    <row r="57" spans="1:14" x14ac:dyDescent="0.2">
      <c r="A57" s="13">
        <v>27</v>
      </c>
      <c r="B57" s="13" t="s">
        <v>53</v>
      </c>
      <c r="C57" s="13" t="s">
        <v>54</v>
      </c>
      <c r="D57" s="13">
        <v>12</v>
      </c>
      <c r="E57" s="13" t="s">
        <v>55</v>
      </c>
      <c r="F57" s="14">
        <v>44.685876239962212</v>
      </c>
      <c r="G57" s="14">
        <v>37.5</v>
      </c>
      <c r="H57" s="14">
        <v>60</v>
      </c>
      <c r="I57" s="14">
        <v>36.419753086419753</v>
      </c>
      <c r="J57" s="14">
        <f>SUM(F57+G57+H57+I57)/4</f>
        <v>44.651407331595493</v>
      </c>
      <c r="K57" s="14">
        <v>0</v>
      </c>
      <c r="L57" s="14">
        <v>0</v>
      </c>
      <c r="M57" s="14">
        <f>(52*K57 + 44*L57)/96</f>
        <v>0</v>
      </c>
      <c r="N57" s="15">
        <f>(M57+J57)/2</f>
        <v>22.325703665797747</v>
      </c>
    </row>
    <row r="58" spans="1:14" x14ac:dyDescent="0.2">
      <c r="A58" s="16">
        <v>28</v>
      </c>
      <c r="B58" s="16" t="s">
        <v>56</v>
      </c>
      <c r="C58" s="16" t="s">
        <v>57</v>
      </c>
      <c r="D58" s="16">
        <v>12</v>
      </c>
      <c r="E58" s="16" t="s">
        <v>33</v>
      </c>
      <c r="F58" s="17"/>
      <c r="G58" s="17"/>
      <c r="H58" s="17"/>
      <c r="I58" s="17">
        <v>33.333333333333336</v>
      </c>
      <c r="J58" s="17">
        <f>SUM(F58+G58+H58+I58)/4</f>
        <v>8.3333333333333339</v>
      </c>
      <c r="K58" s="17">
        <v>0</v>
      </c>
      <c r="L58" s="17">
        <v>0</v>
      </c>
      <c r="M58" s="17">
        <f>(52*K58 + 44*L58)/96</f>
        <v>0</v>
      </c>
      <c r="N58" s="18">
        <f>(M58+J58)/2</f>
        <v>4.166666666666667</v>
      </c>
    </row>
  </sheetData>
  <sortState ref="A2:N58">
    <sortCondition ref="D2:D58"/>
    <sortCondition descending="1" ref="N2:N58"/>
  </sortState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abSelected="1" workbookViewId="0">
      <selection activeCell="O65" sqref="O65"/>
    </sheetView>
  </sheetViews>
  <sheetFormatPr defaultRowHeight="12.75" x14ac:dyDescent="0.2"/>
  <cols>
    <col min="1" max="1" width="3" style="1" bestFit="1" customWidth="1"/>
    <col min="2" max="2" width="14.5703125" style="1" bestFit="1" customWidth="1"/>
    <col min="3" max="3" width="10.85546875" style="1" bestFit="1" customWidth="1"/>
    <col min="4" max="4" width="5.140625" style="1" bestFit="1" customWidth="1"/>
    <col min="5" max="5" width="34.42578125" style="1" bestFit="1" customWidth="1"/>
    <col min="6" max="6" width="9" style="2" bestFit="1" customWidth="1"/>
    <col min="7" max="7" width="6.140625" style="1" bestFit="1" customWidth="1"/>
    <col min="8" max="8" width="6" style="1" customWidth="1"/>
    <col min="9" max="9" width="5.85546875" style="1" customWidth="1"/>
    <col min="10" max="10" width="7.5703125" style="1" bestFit="1" customWidth="1"/>
    <col min="11" max="11" width="7.42578125" style="1" customWidth="1"/>
    <col min="12" max="12" width="6.85546875" style="1" customWidth="1"/>
    <col min="13" max="13" width="6.7109375" style="7" bestFit="1" customWidth="1"/>
    <col min="14" max="14" width="8.7109375" style="8" bestFit="1" customWidth="1"/>
    <col min="15" max="16384" width="9.140625" style="1"/>
  </cols>
  <sheetData>
    <row r="1" spans="1:14" ht="25.5" x14ac:dyDescent="0.2">
      <c r="A1" s="3" t="s">
        <v>143</v>
      </c>
      <c r="B1" s="3" t="s">
        <v>144</v>
      </c>
      <c r="C1" s="3" t="s">
        <v>145</v>
      </c>
      <c r="D1" s="4" t="s">
        <v>147</v>
      </c>
      <c r="E1" s="3" t="s">
        <v>148</v>
      </c>
      <c r="F1" s="5" t="s">
        <v>149</v>
      </c>
      <c r="G1" s="3" t="s">
        <v>150</v>
      </c>
      <c r="H1" s="3" t="s">
        <v>151</v>
      </c>
      <c r="I1" s="3" t="s">
        <v>156</v>
      </c>
      <c r="J1" s="3" t="s">
        <v>154</v>
      </c>
      <c r="K1" s="3" t="s">
        <v>152</v>
      </c>
      <c r="L1" s="3" t="s">
        <v>153</v>
      </c>
      <c r="M1" s="6" t="s">
        <v>155</v>
      </c>
      <c r="N1" s="4" t="s">
        <v>146</v>
      </c>
    </row>
    <row r="2" spans="1:14" x14ac:dyDescent="0.2">
      <c r="A2" s="10">
        <v>1</v>
      </c>
      <c r="B2" s="10" t="s">
        <v>141</v>
      </c>
      <c r="C2" s="10" t="s">
        <v>142</v>
      </c>
      <c r="D2" s="10">
        <v>11</v>
      </c>
      <c r="E2" s="10" t="s">
        <v>11</v>
      </c>
      <c r="F2" s="11">
        <v>67.973547472838931</v>
      </c>
      <c r="G2" s="11">
        <v>75</v>
      </c>
      <c r="H2" s="11">
        <v>50</v>
      </c>
      <c r="I2" s="11">
        <v>94.444444444444443</v>
      </c>
      <c r="J2" s="11">
        <f>SUM(F2+G2+H2+I2)/4</f>
        <v>71.85449797932084</v>
      </c>
      <c r="K2" s="11">
        <v>100</v>
      </c>
      <c r="L2" s="11">
        <v>86.666666669999998</v>
      </c>
      <c r="M2" s="25">
        <f>(52*K2 + 44*L2)/96</f>
        <v>93.888888890416681</v>
      </c>
      <c r="N2" s="26">
        <f>(M2+J2)/2</f>
        <v>82.87169343486876</v>
      </c>
    </row>
    <row r="3" spans="1:14" x14ac:dyDescent="0.2">
      <c r="A3" s="13">
        <v>2</v>
      </c>
      <c r="B3" s="13" t="s">
        <v>12</v>
      </c>
      <c r="C3" s="13" t="s">
        <v>27</v>
      </c>
      <c r="D3" s="13">
        <v>11</v>
      </c>
      <c r="E3" s="13" t="s">
        <v>11</v>
      </c>
      <c r="F3" s="14">
        <v>77.468115257439777</v>
      </c>
      <c r="G3" s="14">
        <v>82.5</v>
      </c>
      <c r="H3" s="14">
        <v>90</v>
      </c>
      <c r="I3" s="14">
        <v>53.703703703703702</v>
      </c>
      <c r="J3" s="14">
        <f>SUM(F3+G3+H3+I3)/4</f>
        <v>75.917954740285865</v>
      </c>
      <c r="K3" s="14">
        <v>81.495098040000002</v>
      </c>
      <c r="L3" s="14">
        <v>100</v>
      </c>
      <c r="M3" s="27">
        <f>(52*K3 + 44*L3)/96</f>
        <v>89.976511438333333</v>
      </c>
      <c r="N3" s="28">
        <f>(M3+J3)/2</f>
        <v>82.947233089309606</v>
      </c>
    </row>
    <row r="4" spans="1:14" x14ac:dyDescent="0.2">
      <c r="A4" s="13">
        <v>3</v>
      </c>
      <c r="B4" s="13" t="s">
        <v>89</v>
      </c>
      <c r="C4" s="13" t="s">
        <v>90</v>
      </c>
      <c r="D4" s="13">
        <v>12</v>
      </c>
      <c r="E4" s="13" t="s">
        <v>91</v>
      </c>
      <c r="F4" s="14">
        <v>73.547472838923014</v>
      </c>
      <c r="G4" s="14">
        <v>77.5</v>
      </c>
      <c r="H4" s="14">
        <v>40</v>
      </c>
      <c r="I4" s="14">
        <v>58.641975308641975</v>
      </c>
      <c r="J4" s="14">
        <f>SUM(F4+G4+H4+I4)/4</f>
        <v>62.422362036891244</v>
      </c>
      <c r="K4" s="14">
        <v>82.720588239999998</v>
      </c>
      <c r="L4" s="14">
        <v>93.333333330000002</v>
      </c>
      <c r="M4" s="27">
        <f>(52*K4 + 44*L4)/96</f>
        <v>87.584763072916658</v>
      </c>
      <c r="N4" s="28">
        <f>(M4+J4)/2</f>
        <v>75.003562554903951</v>
      </c>
    </row>
    <row r="5" spans="1:14" x14ac:dyDescent="0.2">
      <c r="A5" s="13">
        <v>4</v>
      </c>
      <c r="B5" s="13" t="s">
        <v>134</v>
      </c>
      <c r="C5" s="13" t="s">
        <v>135</v>
      </c>
      <c r="D5" s="13">
        <v>12</v>
      </c>
      <c r="E5" s="13" t="s">
        <v>36</v>
      </c>
      <c r="F5" s="14">
        <v>75.578649031648553</v>
      </c>
      <c r="G5" s="14">
        <v>73.75</v>
      </c>
      <c r="H5" s="14">
        <v>70</v>
      </c>
      <c r="I5" s="14">
        <v>83.333333333333329</v>
      </c>
      <c r="J5" s="14">
        <f>SUM(F5+G5+H5+I5)/4</f>
        <v>75.665495591245474</v>
      </c>
      <c r="K5" s="14">
        <v>84.558823529999998</v>
      </c>
      <c r="L5" s="14">
        <v>90</v>
      </c>
      <c r="M5" s="27">
        <f>(52*K5 + 44*L5)/96</f>
        <v>87.052696078750003</v>
      </c>
      <c r="N5" s="28">
        <f>(M5+J5)/2</f>
        <v>81.359095834997731</v>
      </c>
    </row>
    <row r="6" spans="1:14" x14ac:dyDescent="0.2">
      <c r="A6" s="13">
        <v>5</v>
      </c>
      <c r="B6" s="13" t="s">
        <v>108</v>
      </c>
      <c r="C6" s="13" t="s">
        <v>109</v>
      </c>
      <c r="D6" s="13">
        <v>12</v>
      </c>
      <c r="E6" s="13" t="s">
        <v>11</v>
      </c>
      <c r="F6" s="14">
        <v>72.508266414737847</v>
      </c>
      <c r="G6" s="14">
        <v>66.25</v>
      </c>
      <c r="H6" s="14">
        <v>50</v>
      </c>
      <c r="I6" s="14">
        <v>63.580246913580247</v>
      </c>
      <c r="J6" s="14">
        <f>SUM(F6+G6+H6+I6)/4</f>
        <v>63.084628332079525</v>
      </c>
      <c r="K6" s="14">
        <v>73.774509800000004</v>
      </c>
      <c r="L6" s="14">
        <v>93.333333330000002</v>
      </c>
      <c r="M6" s="27">
        <f>(52*K6 + 44*L6)/96</f>
        <v>82.738970584583342</v>
      </c>
      <c r="N6" s="28">
        <f>(M6+J6)/2</f>
        <v>72.91179945833143</v>
      </c>
    </row>
    <row r="7" spans="1:14" x14ac:dyDescent="0.2">
      <c r="A7" s="13">
        <v>6</v>
      </c>
      <c r="B7" s="13" t="s">
        <v>110</v>
      </c>
      <c r="C7" s="13" t="s">
        <v>111</v>
      </c>
      <c r="D7" s="13">
        <v>9</v>
      </c>
      <c r="E7" s="13" t="s">
        <v>112</v>
      </c>
      <c r="F7" s="14">
        <v>73.783656117146919</v>
      </c>
      <c r="G7" s="14">
        <v>82.5</v>
      </c>
      <c r="H7" s="14">
        <v>80</v>
      </c>
      <c r="I7" s="14">
        <v>90.123456790123456</v>
      </c>
      <c r="J7" s="14">
        <f>SUM(F7+G7+H7+I7)/4</f>
        <v>81.601778226817586</v>
      </c>
      <c r="K7" s="14">
        <v>77.328431370000004</v>
      </c>
      <c r="L7" s="14">
        <v>83.333333330000002</v>
      </c>
      <c r="M7" s="27">
        <f>(52*K7 + 44*L7)/96</f>
        <v>80.080678101666663</v>
      </c>
      <c r="N7" s="28">
        <f>(M7+J7)/2</f>
        <v>80.841228164242125</v>
      </c>
    </row>
    <row r="8" spans="1:14" x14ac:dyDescent="0.2">
      <c r="A8" s="13">
        <v>7</v>
      </c>
      <c r="B8" s="13" t="s">
        <v>139</v>
      </c>
      <c r="C8" s="13" t="s">
        <v>140</v>
      </c>
      <c r="D8" s="13">
        <v>11</v>
      </c>
      <c r="E8" s="13" t="s">
        <v>11</v>
      </c>
      <c r="F8" s="14">
        <v>80.869154463863964</v>
      </c>
      <c r="G8" s="14">
        <v>93.75</v>
      </c>
      <c r="H8" s="14">
        <v>70</v>
      </c>
      <c r="I8" s="14">
        <v>86.419753086419746</v>
      </c>
      <c r="J8" s="14">
        <f>SUM(F8+G8+H8+I8)/4</f>
        <v>82.759726887570935</v>
      </c>
      <c r="K8" s="14">
        <v>70.343137249999998</v>
      </c>
      <c r="L8" s="14">
        <v>90</v>
      </c>
      <c r="M8" s="27">
        <f>(52*K8 + 44*L8)/96</f>
        <v>79.352532677083332</v>
      </c>
      <c r="N8" s="28">
        <f>(M8+J8)/2</f>
        <v>81.056129782327133</v>
      </c>
    </row>
    <row r="9" spans="1:14" x14ac:dyDescent="0.2">
      <c r="A9" s="13">
        <v>8</v>
      </c>
      <c r="B9" s="13" t="s">
        <v>42</v>
      </c>
      <c r="C9" s="13" t="s">
        <v>43</v>
      </c>
      <c r="D9" s="13">
        <v>12</v>
      </c>
      <c r="E9" s="13" t="s">
        <v>11</v>
      </c>
      <c r="F9" s="14">
        <v>86.820973075106295</v>
      </c>
      <c r="G9" s="14">
        <v>80</v>
      </c>
      <c r="H9" s="14">
        <v>40</v>
      </c>
      <c r="I9" s="14">
        <v>78.395061728395063</v>
      </c>
      <c r="J9" s="14">
        <f>SUM(F9+G9+H9+I9)/4</f>
        <v>71.304008700875329</v>
      </c>
      <c r="K9" s="14">
        <v>75</v>
      </c>
      <c r="L9" s="14">
        <v>80</v>
      </c>
      <c r="M9" s="27">
        <f>(52*K9 + 44*L9)/96</f>
        <v>77.291666666666671</v>
      </c>
      <c r="N9" s="28">
        <f>(M9+J9)/2</f>
        <v>74.297837683771007</v>
      </c>
    </row>
    <row r="10" spans="1:14" x14ac:dyDescent="0.2">
      <c r="A10" s="13">
        <v>9</v>
      </c>
      <c r="B10" s="13" t="s">
        <v>132</v>
      </c>
      <c r="C10" s="13" t="s">
        <v>133</v>
      </c>
      <c r="D10" s="13">
        <v>12</v>
      </c>
      <c r="E10" s="13" t="s">
        <v>11</v>
      </c>
      <c r="F10" s="14">
        <v>75.484175720359005</v>
      </c>
      <c r="G10" s="14">
        <v>63.75</v>
      </c>
      <c r="H10" s="14">
        <v>80</v>
      </c>
      <c r="I10" s="14">
        <v>56.172839506172842</v>
      </c>
      <c r="J10" s="14">
        <f>SUM(F10+G10+H10+I10)/4</f>
        <v>68.851753806632971</v>
      </c>
      <c r="K10" s="14">
        <v>68.627450980000006</v>
      </c>
      <c r="L10" s="14">
        <v>86.666666669999998</v>
      </c>
      <c r="M10" s="27">
        <f>(52*K10 + 44*L10)/96</f>
        <v>76.895424837916664</v>
      </c>
      <c r="N10" s="28">
        <f>(M10+J10)/2</f>
        <v>72.873589322274825</v>
      </c>
    </row>
    <row r="11" spans="1:14" x14ac:dyDescent="0.2">
      <c r="A11" s="13">
        <v>10</v>
      </c>
      <c r="B11" s="13" t="s">
        <v>106</v>
      </c>
      <c r="C11" s="13" t="s">
        <v>107</v>
      </c>
      <c r="D11" s="13">
        <v>12</v>
      </c>
      <c r="E11" s="13" t="s">
        <v>36</v>
      </c>
      <c r="F11" s="14">
        <v>80.916391119508745</v>
      </c>
      <c r="G11" s="14">
        <v>92.5</v>
      </c>
      <c r="H11" s="14">
        <v>100</v>
      </c>
      <c r="I11" s="14">
        <v>100</v>
      </c>
      <c r="J11" s="14">
        <f>SUM(F11+G11+H11+I11)/4</f>
        <v>93.354097779877179</v>
      </c>
      <c r="K11" s="14">
        <v>66.421568629999996</v>
      </c>
      <c r="L11" s="14">
        <v>86.666666669999998</v>
      </c>
      <c r="M11" s="27">
        <f>(52*K11 + 44*L11)/96</f>
        <v>75.700571898333337</v>
      </c>
      <c r="N11" s="28">
        <f>(M11+J11)/2</f>
        <v>84.527334839105265</v>
      </c>
    </row>
    <row r="12" spans="1:14" x14ac:dyDescent="0.2">
      <c r="A12" s="13">
        <v>11</v>
      </c>
      <c r="B12" s="13" t="s">
        <v>63</v>
      </c>
      <c r="C12" s="13" t="s">
        <v>64</v>
      </c>
      <c r="D12" s="13">
        <v>12</v>
      </c>
      <c r="E12" s="13" t="s">
        <v>36</v>
      </c>
      <c r="F12" s="14">
        <v>88.23807274444971</v>
      </c>
      <c r="G12" s="14">
        <v>100</v>
      </c>
      <c r="H12" s="14">
        <v>50</v>
      </c>
      <c r="I12" s="14">
        <v>91.975308641975303</v>
      </c>
      <c r="J12" s="14">
        <f>SUM(F12+G12+H12+I12)/4</f>
        <v>82.55334534660625</v>
      </c>
      <c r="K12" s="14">
        <v>65.563725489999996</v>
      </c>
      <c r="L12" s="14">
        <v>86.666666669999998</v>
      </c>
      <c r="M12" s="27">
        <f>(52*K12 + 44*L12)/96</f>
        <v>75.235906864166665</v>
      </c>
      <c r="N12" s="28">
        <f>(M12+J12)/2</f>
        <v>78.894626105386465</v>
      </c>
    </row>
    <row r="13" spans="1:14" x14ac:dyDescent="0.2">
      <c r="A13" s="13">
        <v>12</v>
      </c>
      <c r="B13" s="13" t="s">
        <v>67</v>
      </c>
      <c r="C13" s="13" t="s">
        <v>68</v>
      </c>
      <c r="D13" s="13">
        <v>10</v>
      </c>
      <c r="E13" s="13" t="s">
        <v>36</v>
      </c>
      <c r="F13" s="14">
        <v>72.791686348606518</v>
      </c>
      <c r="G13" s="14">
        <v>63.75</v>
      </c>
      <c r="H13" s="14">
        <v>90</v>
      </c>
      <c r="I13" s="14">
        <v>42.592592592592595</v>
      </c>
      <c r="J13" s="14">
        <f>SUM(F13+G13+H13+I13)/4</f>
        <v>67.283569735299778</v>
      </c>
      <c r="K13" s="14">
        <v>73.897058819999998</v>
      </c>
      <c r="L13" s="14">
        <v>73.333333330000002</v>
      </c>
      <c r="M13" s="27">
        <f>(52*K13 + 44*L13)/96</f>
        <v>73.63868463708333</v>
      </c>
      <c r="N13" s="28">
        <f>(M13+J13)/2</f>
        <v>70.461127186191561</v>
      </c>
    </row>
    <row r="14" spans="1:14" x14ac:dyDescent="0.2">
      <c r="A14" s="13">
        <v>13</v>
      </c>
      <c r="B14" s="13" t="s">
        <v>83</v>
      </c>
      <c r="C14" s="13" t="s">
        <v>84</v>
      </c>
      <c r="D14" s="13">
        <v>12</v>
      </c>
      <c r="E14" s="13" t="s">
        <v>85</v>
      </c>
      <c r="F14" s="14">
        <v>49.456778460085026</v>
      </c>
      <c r="G14" s="14">
        <v>55</v>
      </c>
      <c r="H14" s="14">
        <v>45</v>
      </c>
      <c r="I14" s="14">
        <v>55.555555555555557</v>
      </c>
      <c r="J14" s="14">
        <f>SUM(F14+G14+H14+I14)/4</f>
        <v>51.253083503910148</v>
      </c>
      <c r="K14" s="14">
        <v>61.764705880000001</v>
      </c>
      <c r="L14" s="14">
        <v>83.333333330000002</v>
      </c>
      <c r="M14" s="27">
        <f>(52*K14 + 44*L14)/96</f>
        <v>71.650326794583336</v>
      </c>
      <c r="N14" s="28">
        <f>(M14+J14)/2</f>
        <v>61.451705149246742</v>
      </c>
    </row>
    <row r="15" spans="1:14" x14ac:dyDescent="0.2">
      <c r="A15" s="13">
        <v>14</v>
      </c>
      <c r="B15" s="13" t="s">
        <v>130</v>
      </c>
      <c r="C15" s="13" t="s">
        <v>131</v>
      </c>
      <c r="D15" s="13">
        <v>12</v>
      </c>
      <c r="E15" s="13" t="s">
        <v>11</v>
      </c>
      <c r="F15" s="14">
        <v>71.138403401039213</v>
      </c>
      <c r="G15" s="14">
        <v>17.5</v>
      </c>
      <c r="H15" s="14">
        <v>80</v>
      </c>
      <c r="I15" s="14">
        <v>30.246913580246915</v>
      </c>
      <c r="J15" s="14">
        <f>SUM(F15+G15+H15+I15)/4</f>
        <v>49.721329245321535</v>
      </c>
      <c r="K15" s="14">
        <v>56.004901959999998</v>
      </c>
      <c r="L15" s="14">
        <v>90</v>
      </c>
      <c r="M15" s="27">
        <f>(52*K15 + 44*L15)/96</f>
        <v>71.585988561666667</v>
      </c>
      <c r="N15" s="28">
        <f>(M15+J15)/2</f>
        <v>60.653658903494104</v>
      </c>
    </row>
    <row r="16" spans="1:14" x14ac:dyDescent="0.2">
      <c r="A16" s="13">
        <v>15</v>
      </c>
      <c r="B16" s="13" t="s">
        <v>78</v>
      </c>
      <c r="C16" s="13" t="s">
        <v>79</v>
      </c>
      <c r="D16" s="13">
        <v>10</v>
      </c>
      <c r="E16" s="13" t="s">
        <v>11</v>
      </c>
      <c r="F16" s="14">
        <v>80.68020784128484</v>
      </c>
      <c r="G16" s="14">
        <v>92.5</v>
      </c>
      <c r="H16" s="14">
        <v>90</v>
      </c>
      <c r="I16" s="14">
        <v>79.950617283950635</v>
      </c>
      <c r="J16" s="14">
        <f>SUM(F16+G16+H16+I16)/4</f>
        <v>85.782706281308876</v>
      </c>
      <c r="K16" s="14">
        <v>69.117647059999996</v>
      </c>
      <c r="L16" s="14">
        <v>73.333333330000002</v>
      </c>
      <c r="M16" s="27">
        <f>(52*K16 + 44*L16)/96</f>
        <v>71.049836600416668</v>
      </c>
      <c r="N16" s="28">
        <f>(M16+J16)/2</f>
        <v>78.416271440862772</v>
      </c>
    </row>
    <row r="17" spans="1:14" x14ac:dyDescent="0.2">
      <c r="A17" s="13">
        <v>16</v>
      </c>
      <c r="B17" s="13" t="s">
        <v>113</v>
      </c>
      <c r="C17" s="13" t="s">
        <v>114</v>
      </c>
      <c r="D17" s="13">
        <v>12</v>
      </c>
      <c r="E17" s="13" t="s">
        <v>52</v>
      </c>
      <c r="F17" s="14">
        <v>58.053849787435055</v>
      </c>
      <c r="G17" s="14">
        <v>66.25</v>
      </c>
      <c r="H17" s="14">
        <v>60</v>
      </c>
      <c r="I17" s="14">
        <v>30.864197530864196</v>
      </c>
      <c r="J17" s="14">
        <f>SUM(F17+G17+H17+I17)/4</f>
        <v>53.792011829574818</v>
      </c>
      <c r="K17" s="14">
        <v>70.710784309999994</v>
      </c>
      <c r="L17" s="14">
        <v>70</v>
      </c>
      <c r="M17" s="27">
        <f>(52*K17 + 44*L17)/96</f>
        <v>70.385008167916666</v>
      </c>
      <c r="N17" s="28">
        <f>(M17+J17)/2</f>
        <v>62.088509998745742</v>
      </c>
    </row>
    <row r="18" spans="1:14" x14ac:dyDescent="0.2">
      <c r="A18" s="13">
        <v>17</v>
      </c>
      <c r="B18" s="13" t="s">
        <v>94</v>
      </c>
      <c r="C18" s="13" t="s">
        <v>95</v>
      </c>
      <c r="D18" s="13">
        <v>11</v>
      </c>
      <c r="E18" s="13" t="s">
        <v>33</v>
      </c>
      <c r="F18" s="14">
        <v>62.730278696268307</v>
      </c>
      <c r="G18" s="14">
        <v>69.375</v>
      </c>
      <c r="H18" s="14">
        <v>60</v>
      </c>
      <c r="I18" s="14">
        <v>64.197530864197532</v>
      </c>
      <c r="J18" s="14">
        <f>SUM(F18+G18+H18+I18)/4</f>
        <v>64.075702390116462</v>
      </c>
      <c r="K18" s="14">
        <v>64.460784309999994</v>
      </c>
      <c r="L18" s="14">
        <v>73.333333330000002</v>
      </c>
      <c r="M18" s="27">
        <f>(52*K18 + 44*L18)/96</f>
        <v>68.5273692775</v>
      </c>
      <c r="N18" s="28">
        <f>(M18+J18)/2</f>
        <v>66.301535833808231</v>
      </c>
    </row>
    <row r="19" spans="1:14" x14ac:dyDescent="0.2">
      <c r="A19" s="13">
        <v>18</v>
      </c>
      <c r="B19" s="13" t="s">
        <v>86</v>
      </c>
      <c r="C19" s="13" t="s">
        <v>87</v>
      </c>
      <c r="D19" s="13">
        <v>12</v>
      </c>
      <c r="E19" s="13" t="s">
        <v>88</v>
      </c>
      <c r="F19" s="14">
        <v>75.484175720359005</v>
      </c>
      <c r="G19" s="14">
        <v>78.125</v>
      </c>
      <c r="H19" s="14">
        <v>50</v>
      </c>
      <c r="I19" s="14">
        <v>58.641975308641975</v>
      </c>
      <c r="J19" s="14">
        <f>SUM(F19+G19+H19+I19)/4</f>
        <v>65.562787757250248</v>
      </c>
      <c r="K19" s="14">
        <v>64.215686270000006</v>
      </c>
      <c r="L19" s="14">
        <v>73.333333330000002</v>
      </c>
      <c r="M19" s="27">
        <f>(52*K19 + 44*L19)/96</f>
        <v>68.394607839166667</v>
      </c>
      <c r="N19" s="28">
        <f>(M19+J19)/2</f>
        <v>66.978697798208458</v>
      </c>
    </row>
    <row r="20" spans="1:14" x14ac:dyDescent="0.2">
      <c r="A20" s="13">
        <v>19</v>
      </c>
      <c r="B20" s="13" t="s">
        <v>103</v>
      </c>
      <c r="C20" s="13" t="s">
        <v>102</v>
      </c>
      <c r="D20" s="13">
        <v>11</v>
      </c>
      <c r="E20" s="13" t="s">
        <v>11</v>
      </c>
      <c r="F20" s="14">
        <v>88.379782711384024</v>
      </c>
      <c r="G20" s="14">
        <v>61.25</v>
      </c>
      <c r="H20" s="14">
        <v>80</v>
      </c>
      <c r="I20" s="14">
        <v>50</v>
      </c>
      <c r="J20" s="14">
        <f>SUM(F20+G20+H20+I20)/4</f>
        <v>69.907445677845999</v>
      </c>
      <c r="K20" s="14">
        <v>66.05392157</v>
      </c>
      <c r="L20" s="14">
        <v>70</v>
      </c>
      <c r="M20" s="27">
        <f>(52*K20 + 44*L20)/96</f>
        <v>67.862540850416664</v>
      </c>
      <c r="N20" s="28">
        <f>(M20+J20)/2</f>
        <v>68.884993264131339</v>
      </c>
    </row>
    <row r="21" spans="1:14" x14ac:dyDescent="0.2">
      <c r="A21" s="13">
        <v>20</v>
      </c>
      <c r="B21" s="13" t="s">
        <v>65</v>
      </c>
      <c r="C21" s="13" t="s">
        <v>66</v>
      </c>
      <c r="D21" s="13">
        <v>12</v>
      </c>
      <c r="E21" s="13" t="s">
        <v>36</v>
      </c>
      <c r="F21" s="14">
        <v>74.208786017949919</v>
      </c>
      <c r="G21" s="14">
        <v>78.75</v>
      </c>
      <c r="H21" s="14">
        <v>80</v>
      </c>
      <c r="I21" s="14">
        <v>58.02469135802469</v>
      </c>
      <c r="J21" s="14">
        <f>SUM(F21+G21+H21+I21)/4</f>
        <v>72.745869343993661</v>
      </c>
      <c r="K21" s="14">
        <v>62.254901959999998</v>
      </c>
      <c r="L21" s="14">
        <v>73.333333330000002</v>
      </c>
      <c r="M21" s="27">
        <f>(52*K21 + 44*L21)/96</f>
        <v>67.332516337916672</v>
      </c>
      <c r="N21" s="28">
        <f>(M21+J21)/2</f>
        <v>70.039192840955167</v>
      </c>
    </row>
    <row r="22" spans="1:14" x14ac:dyDescent="0.2">
      <c r="A22" s="13">
        <v>21</v>
      </c>
      <c r="B22" s="13" t="s">
        <v>15</v>
      </c>
      <c r="C22" s="13" t="s">
        <v>16</v>
      </c>
      <c r="D22" s="13">
        <v>11</v>
      </c>
      <c r="E22" s="13" t="s">
        <v>17</v>
      </c>
      <c r="F22" s="14">
        <v>100</v>
      </c>
      <c r="G22" s="14">
        <v>66.25</v>
      </c>
      <c r="H22" s="14">
        <v>40</v>
      </c>
      <c r="I22" s="14">
        <v>55.555555555555557</v>
      </c>
      <c r="J22" s="14">
        <f>SUM(F22+G22+H22+I22)/4</f>
        <v>65.451388888888886</v>
      </c>
      <c r="K22" s="14">
        <v>59.191176470000002</v>
      </c>
      <c r="L22" s="14">
        <v>76.666666669999998</v>
      </c>
      <c r="M22" s="27">
        <f>(52*K22 + 44*L22)/96</f>
        <v>67.200776145000006</v>
      </c>
      <c r="N22" s="28">
        <f>(M22+J22)/2</f>
        <v>66.326082516944439</v>
      </c>
    </row>
    <row r="23" spans="1:14" x14ac:dyDescent="0.2">
      <c r="A23" s="13">
        <v>22</v>
      </c>
      <c r="B23" s="13" t="s">
        <v>9</v>
      </c>
      <c r="C23" s="13" t="s">
        <v>10</v>
      </c>
      <c r="D23" s="13">
        <v>12</v>
      </c>
      <c r="E23" s="13" t="s">
        <v>11</v>
      </c>
      <c r="F23" s="14">
        <v>49.31506849315069</v>
      </c>
      <c r="G23" s="14">
        <v>46.25</v>
      </c>
      <c r="H23" s="14">
        <v>50</v>
      </c>
      <c r="I23" s="14">
        <v>37.037037037037038</v>
      </c>
      <c r="J23" s="14">
        <f>SUM(F23+G23+H23+I23)/4</f>
        <v>45.650526382546936</v>
      </c>
      <c r="K23" s="14">
        <v>63.725490200000003</v>
      </c>
      <c r="L23" s="14">
        <v>70</v>
      </c>
      <c r="M23" s="27">
        <f>(52*K23 + 44*L23)/96</f>
        <v>66.601307191666663</v>
      </c>
      <c r="N23" s="28">
        <f>(M23+J23)/2</f>
        <v>56.125916787106803</v>
      </c>
    </row>
    <row r="24" spans="1:14" x14ac:dyDescent="0.2">
      <c r="A24" s="13">
        <v>23</v>
      </c>
      <c r="B24" s="13" t="s">
        <v>69</v>
      </c>
      <c r="C24" s="13" t="s">
        <v>70</v>
      </c>
      <c r="D24" s="13">
        <v>12</v>
      </c>
      <c r="E24" s="13" t="s">
        <v>71</v>
      </c>
      <c r="F24" s="14">
        <v>59.754369390647142</v>
      </c>
      <c r="G24" s="14">
        <v>77.5</v>
      </c>
      <c r="H24" s="14">
        <v>50</v>
      </c>
      <c r="I24" s="14">
        <v>67.283950617283949</v>
      </c>
      <c r="J24" s="14">
        <f>SUM(F24+G24+H24+I24)/4</f>
        <v>63.634580001982769</v>
      </c>
      <c r="K24" s="14">
        <v>65.441176470000002</v>
      </c>
      <c r="L24" s="14">
        <v>66.666666669999998</v>
      </c>
      <c r="M24" s="27">
        <f>(52*K24 + 44*L24)/96</f>
        <v>66.002859478333335</v>
      </c>
      <c r="N24" s="28">
        <f>(M24+J24)/2</f>
        <v>64.818719740158059</v>
      </c>
    </row>
    <row r="25" spans="1:14" x14ac:dyDescent="0.2">
      <c r="A25" s="13">
        <v>24</v>
      </c>
      <c r="B25" s="13" t="s">
        <v>47</v>
      </c>
      <c r="C25" s="13" t="s">
        <v>48</v>
      </c>
      <c r="D25" s="13">
        <v>12</v>
      </c>
      <c r="E25" s="13" t="s">
        <v>49</v>
      </c>
      <c r="F25" s="14">
        <v>76.901275389702406</v>
      </c>
      <c r="G25" s="14">
        <v>73.75</v>
      </c>
      <c r="H25" s="14">
        <v>60</v>
      </c>
      <c r="I25" s="14">
        <v>56.172839506172842</v>
      </c>
      <c r="J25" s="14">
        <f>SUM(F25+G25+H25+I25)/4</f>
        <v>66.706028723968814</v>
      </c>
      <c r="K25" s="14">
        <v>69.975490199999996</v>
      </c>
      <c r="L25" s="14">
        <v>60</v>
      </c>
      <c r="M25" s="27">
        <f>(52*K25 + 44*L25)/96</f>
        <v>65.403390525000006</v>
      </c>
      <c r="N25" s="28">
        <f>(M25+J25)/2</f>
        <v>66.054709624484417</v>
      </c>
    </row>
    <row r="26" spans="1:14" x14ac:dyDescent="0.2">
      <c r="A26" s="13">
        <v>25</v>
      </c>
      <c r="B26" s="13" t="s">
        <v>28</v>
      </c>
      <c r="C26" s="13" t="s">
        <v>29</v>
      </c>
      <c r="D26" s="13">
        <v>9</v>
      </c>
      <c r="E26" s="13" t="s">
        <v>30</v>
      </c>
      <c r="F26" s="14">
        <v>73.169579593764752</v>
      </c>
      <c r="G26" s="14">
        <v>63.75</v>
      </c>
      <c r="H26" s="14">
        <v>80</v>
      </c>
      <c r="I26" s="14">
        <v>68.518518518518519</v>
      </c>
      <c r="J26" s="14">
        <f>SUM(F26+G26+H26+I26)/4</f>
        <v>71.359524528070821</v>
      </c>
      <c r="K26" s="14">
        <v>58.210784310000001</v>
      </c>
      <c r="L26" s="14">
        <v>73.333333330000002</v>
      </c>
      <c r="M26" s="27">
        <f>(52*K26 + 44*L26)/96</f>
        <v>65.141952610833343</v>
      </c>
      <c r="N26" s="28">
        <f>(M26+J26)/2</f>
        <v>68.250738569452082</v>
      </c>
    </row>
    <row r="27" spans="1:14" x14ac:dyDescent="0.2">
      <c r="A27" s="13">
        <v>26</v>
      </c>
      <c r="B27" s="13" t="s">
        <v>72</v>
      </c>
      <c r="C27" s="13" t="s">
        <v>73</v>
      </c>
      <c r="D27" s="13">
        <v>11</v>
      </c>
      <c r="E27" s="13" t="s">
        <v>74</v>
      </c>
      <c r="F27" s="14">
        <v>70.429853566367512</v>
      </c>
      <c r="G27" s="14">
        <v>82.5</v>
      </c>
      <c r="H27" s="14">
        <v>50</v>
      </c>
      <c r="I27" s="14">
        <v>48.148148148148145</v>
      </c>
      <c r="J27" s="14">
        <f>SUM(F27+G27+H27+I27)/4</f>
        <v>62.769500428628916</v>
      </c>
      <c r="K27" s="14">
        <v>50.612745099999998</v>
      </c>
      <c r="L27" s="14">
        <v>80</v>
      </c>
      <c r="M27" s="27">
        <f>(52*K27 + 44*L27)/96</f>
        <v>64.081903595833339</v>
      </c>
      <c r="N27" s="28">
        <f>(M27+J27)/2</f>
        <v>63.425702012231127</v>
      </c>
    </row>
    <row r="28" spans="1:14" x14ac:dyDescent="0.2">
      <c r="A28" s="13">
        <v>27</v>
      </c>
      <c r="B28" s="13" t="s">
        <v>80</v>
      </c>
      <c r="C28" s="13" t="s">
        <v>81</v>
      </c>
      <c r="D28" s="13">
        <v>12</v>
      </c>
      <c r="E28" s="13" t="s">
        <v>82</v>
      </c>
      <c r="F28" s="14">
        <v>64.950401511572977</v>
      </c>
      <c r="G28" s="14">
        <v>82.5</v>
      </c>
      <c r="H28" s="14">
        <v>90</v>
      </c>
      <c r="I28" s="14">
        <v>72.839506172839506</v>
      </c>
      <c r="J28" s="14">
        <f>SUM(F28+G28+H28+I28)/4</f>
        <v>77.572476921103117</v>
      </c>
      <c r="K28" s="14">
        <v>61.151960780000003</v>
      </c>
      <c r="L28" s="14">
        <v>63.333333330000002</v>
      </c>
      <c r="M28" s="27">
        <f>(52*K28 + 44*L28)/96</f>
        <v>62.151756532083333</v>
      </c>
      <c r="N28" s="28">
        <f>(M28+J28)/2</f>
        <v>69.862116726593229</v>
      </c>
    </row>
    <row r="29" spans="1:14" x14ac:dyDescent="0.2">
      <c r="A29" s="13">
        <v>28</v>
      </c>
      <c r="B29" s="13" t="s">
        <v>123</v>
      </c>
      <c r="C29" s="13" t="s">
        <v>124</v>
      </c>
      <c r="D29" s="13">
        <v>10</v>
      </c>
      <c r="E29" s="13" t="s">
        <v>62</v>
      </c>
      <c r="F29" s="14">
        <v>69.059990552668879</v>
      </c>
      <c r="G29" s="14">
        <v>84.375</v>
      </c>
      <c r="H29" s="14">
        <v>60</v>
      </c>
      <c r="I29" s="14">
        <v>59.25925925925926</v>
      </c>
      <c r="J29" s="14">
        <f>SUM(F29+G29+H29+I29)/4</f>
        <v>68.173562452982026</v>
      </c>
      <c r="K29" s="14">
        <v>63.112745099999998</v>
      </c>
      <c r="L29" s="14">
        <v>60</v>
      </c>
      <c r="M29" s="27">
        <f>(52*K29 + 44*L29)/96</f>
        <v>61.686070262500003</v>
      </c>
      <c r="N29" s="28">
        <f>(M29+J29)/2</f>
        <v>64.929816357741018</v>
      </c>
    </row>
    <row r="30" spans="1:14" x14ac:dyDescent="0.2">
      <c r="A30" s="13">
        <v>29</v>
      </c>
      <c r="B30" s="13" t="s">
        <v>44</v>
      </c>
      <c r="C30" s="13" t="s">
        <v>45</v>
      </c>
      <c r="D30" s="13">
        <v>12</v>
      </c>
      <c r="E30" s="13" t="s">
        <v>46</v>
      </c>
      <c r="F30" s="14">
        <v>50.637694851204529</v>
      </c>
      <c r="G30" s="14">
        <v>70.625</v>
      </c>
      <c r="H30" s="14">
        <v>50</v>
      </c>
      <c r="I30" s="14">
        <v>35.185185185185183</v>
      </c>
      <c r="J30" s="14">
        <f>SUM(F30+G30+H30+I30)/4</f>
        <v>51.611970009097426</v>
      </c>
      <c r="K30" s="14">
        <v>54.534313730000001</v>
      </c>
      <c r="L30" s="14">
        <v>70</v>
      </c>
      <c r="M30" s="27">
        <f>(52*K30 + 44*L30)/96</f>
        <v>61.622753270416666</v>
      </c>
      <c r="N30" s="28">
        <f>(M30+J30)/2</f>
        <v>56.61736163975705</v>
      </c>
    </row>
    <row r="31" spans="1:14" x14ac:dyDescent="0.2">
      <c r="A31" s="13">
        <v>30</v>
      </c>
      <c r="B31" s="13" t="s">
        <v>92</v>
      </c>
      <c r="C31" s="13" t="s">
        <v>93</v>
      </c>
      <c r="D31" s="13">
        <v>12</v>
      </c>
      <c r="E31" s="13" t="s">
        <v>52</v>
      </c>
      <c r="F31" s="14">
        <v>60.462919225318842</v>
      </c>
      <c r="G31" s="14">
        <v>46.875</v>
      </c>
      <c r="H31" s="14">
        <v>60</v>
      </c>
      <c r="I31" s="14">
        <v>41.358024691358025</v>
      </c>
      <c r="J31" s="14">
        <f>SUM(F31+G31+H31+I31)/4</f>
        <v>52.173985979169217</v>
      </c>
      <c r="K31" s="14">
        <v>49.019607839999999</v>
      </c>
      <c r="L31" s="14">
        <v>70</v>
      </c>
      <c r="M31" s="27">
        <f>(52*K31 + 44*L31)/96</f>
        <v>58.635620913333334</v>
      </c>
      <c r="N31" s="28">
        <f>(M31+J31)/2</f>
        <v>55.404803446251279</v>
      </c>
    </row>
    <row r="32" spans="1:14" x14ac:dyDescent="0.2">
      <c r="A32" s="13">
        <v>31</v>
      </c>
      <c r="B32" s="13" t="s">
        <v>58</v>
      </c>
      <c r="C32" s="13" t="s">
        <v>59</v>
      </c>
      <c r="D32" s="13">
        <v>11</v>
      </c>
      <c r="E32" s="13" t="s">
        <v>36</v>
      </c>
      <c r="F32" s="14">
        <v>63.344355219650453</v>
      </c>
      <c r="G32" s="14">
        <v>73.75</v>
      </c>
      <c r="H32" s="14">
        <v>50</v>
      </c>
      <c r="I32" s="14">
        <v>45.061728395061728</v>
      </c>
      <c r="J32" s="14">
        <f>SUM(F32+G32+H32+I32)/4</f>
        <v>58.039020903678043</v>
      </c>
      <c r="K32" s="14">
        <v>62.254901959999998</v>
      </c>
      <c r="L32" s="14">
        <v>53.333333330000002</v>
      </c>
      <c r="M32" s="27">
        <f>(52*K32 + 44*L32)/96</f>
        <v>58.165849671250008</v>
      </c>
      <c r="N32" s="28">
        <f>(M32+J32)/2</f>
        <v>58.102435287464026</v>
      </c>
    </row>
    <row r="33" spans="1:14" x14ac:dyDescent="0.2">
      <c r="A33" s="13">
        <v>32</v>
      </c>
      <c r="B33" s="13" t="s">
        <v>104</v>
      </c>
      <c r="C33" s="13" t="s">
        <v>105</v>
      </c>
      <c r="D33" s="13">
        <v>12</v>
      </c>
      <c r="E33" s="13" t="s">
        <v>46</v>
      </c>
      <c r="F33" s="14">
        <v>46.102975909305627</v>
      </c>
      <c r="G33" s="14">
        <v>72.5</v>
      </c>
      <c r="H33" s="14">
        <v>60</v>
      </c>
      <c r="I33" s="14">
        <v>30.864197530864196</v>
      </c>
      <c r="J33" s="14">
        <f>SUM(F33+G33+H33+I33)/4</f>
        <v>52.366793360042458</v>
      </c>
      <c r="K33" s="14">
        <v>58.578431369999997</v>
      </c>
      <c r="L33" s="14">
        <v>56.666666669999998</v>
      </c>
      <c r="M33" s="27">
        <f>(52*K33 + 44*L33)/96</f>
        <v>57.702205882500003</v>
      </c>
      <c r="N33" s="28">
        <f>(M33+J33)/2</f>
        <v>55.03449962127123</v>
      </c>
    </row>
    <row r="34" spans="1:14" x14ac:dyDescent="0.2">
      <c r="A34" s="13">
        <v>33</v>
      </c>
      <c r="B34" s="13" t="s">
        <v>24</v>
      </c>
      <c r="C34" s="13" t="s">
        <v>25</v>
      </c>
      <c r="D34" s="13">
        <v>11</v>
      </c>
      <c r="E34" s="13" t="s">
        <v>26</v>
      </c>
      <c r="F34" s="14">
        <v>56.872933396315538</v>
      </c>
      <c r="G34" s="14">
        <v>56.25</v>
      </c>
      <c r="H34" s="14">
        <v>30</v>
      </c>
      <c r="I34" s="14">
        <v>29.62962962962963</v>
      </c>
      <c r="J34" s="14">
        <f>SUM(F34+G34+H34+I34)/4</f>
        <v>43.188140756486291</v>
      </c>
      <c r="K34" s="14">
        <v>57.843137249999998</v>
      </c>
      <c r="L34" s="14">
        <v>56.666666669999998</v>
      </c>
      <c r="M34" s="27">
        <f>(52*K34 + 44*L34)/96</f>
        <v>57.303921567499998</v>
      </c>
      <c r="N34" s="28">
        <f>(M34+J34)/2</f>
        <v>50.246031161993145</v>
      </c>
    </row>
    <row r="35" spans="1:14" x14ac:dyDescent="0.2">
      <c r="A35" s="13">
        <v>34</v>
      </c>
      <c r="B35" s="13" t="s">
        <v>3</v>
      </c>
      <c r="C35" s="13" t="s">
        <v>4</v>
      </c>
      <c r="D35" s="13">
        <v>12</v>
      </c>
      <c r="E35" s="13" t="s">
        <v>5</v>
      </c>
      <c r="F35" s="14">
        <v>48.748228625413319</v>
      </c>
      <c r="G35" s="14">
        <v>72.5</v>
      </c>
      <c r="H35" s="14">
        <v>50</v>
      </c>
      <c r="I35" s="14">
        <v>41.358024691358025</v>
      </c>
      <c r="J35" s="14">
        <f>SUM(F35+G35+H35+I35)/4</f>
        <v>53.15156332919284</v>
      </c>
      <c r="K35" s="14">
        <v>54.779411760000002</v>
      </c>
      <c r="L35" s="14">
        <v>60</v>
      </c>
      <c r="M35" s="27">
        <f>(52*K35 + 44*L35)/96</f>
        <v>57.172181369999997</v>
      </c>
      <c r="N35" s="28">
        <f>(M35+J35)/2</f>
        <v>55.161872349596422</v>
      </c>
    </row>
    <row r="36" spans="1:14" x14ac:dyDescent="0.2">
      <c r="A36" s="13">
        <v>35</v>
      </c>
      <c r="B36" s="13" t="s">
        <v>125</v>
      </c>
      <c r="C36" s="13" t="s">
        <v>126</v>
      </c>
      <c r="D36" s="13">
        <v>10</v>
      </c>
      <c r="E36" s="13" t="s">
        <v>36</v>
      </c>
      <c r="F36" s="14">
        <v>70.99669343410487</v>
      </c>
      <c r="G36" s="14">
        <v>86.875</v>
      </c>
      <c r="H36" s="14">
        <v>40</v>
      </c>
      <c r="I36" s="14">
        <v>50</v>
      </c>
      <c r="J36" s="14">
        <f>SUM(F36+G36+H36+I36)/4</f>
        <v>61.967923358526221</v>
      </c>
      <c r="K36" s="14">
        <v>40.441176470000002</v>
      </c>
      <c r="L36" s="14">
        <v>76.666666669999998</v>
      </c>
      <c r="M36" s="27">
        <f>(52*K36 + 44*L36)/96</f>
        <v>57.044526144999999</v>
      </c>
      <c r="N36" s="28">
        <f>(M36+J36)/2</f>
        <v>59.506224751763114</v>
      </c>
    </row>
    <row r="37" spans="1:14" x14ac:dyDescent="0.2">
      <c r="A37" s="13">
        <v>36</v>
      </c>
      <c r="B37" s="13" t="s">
        <v>31</v>
      </c>
      <c r="C37" s="13" t="s">
        <v>32</v>
      </c>
      <c r="D37" s="13">
        <v>11</v>
      </c>
      <c r="E37" s="13" t="s">
        <v>33</v>
      </c>
      <c r="F37" s="14">
        <v>64.90316485592821</v>
      </c>
      <c r="G37" s="14">
        <v>76.25</v>
      </c>
      <c r="H37" s="14">
        <v>50</v>
      </c>
      <c r="I37" s="14">
        <v>46.913580246913583</v>
      </c>
      <c r="J37" s="14">
        <f>SUM(F37+G37+H37+I37)/4</f>
        <v>59.516686275710441</v>
      </c>
      <c r="K37" s="14">
        <v>48.284313730000001</v>
      </c>
      <c r="L37" s="14">
        <v>63.333333330000002</v>
      </c>
      <c r="M37" s="27">
        <f>(52*K37 + 44*L37)/96</f>
        <v>55.181781046666664</v>
      </c>
      <c r="N37" s="28">
        <f>(M37+J37)/2</f>
        <v>57.349233661188549</v>
      </c>
    </row>
    <row r="38" spans="1:14" x14ac:dyDescent="0.2">
      <c r="A38" s="13">
        <v>37</v>
      </c>
      <c r="B38" s="13" t="s">
        <v>6</v>
      </c>
      <c r="C38" s="13" t="s">
        <v>7</v>
      </c>
      <c r="D38" s="13">
        <v>10</v>
      </c>
      <c r="E38" s="13" t="s">
        <v>8</v>
      </c>
      <c r="F38" s="14">
        <v>21.53991497401984</v>
      </c>
      <c r="G38" s="14">
        <v>96.25</v>
      </c>
      <c r="H38" s="14">
        <v>40</v>
      </c>
      <c r="I38" s="14">
        <v>60.493827160493829</v>
      </c>
      <c r="J38" s="14">
        <f>SUM(F38+G38+H38+I38)/4</f>
        <v>54.570935533628415</v>
      </c>
      <c r="K38" s="14">
        <v>52.450980389999998</v>
      </c>
      <c r="L38" s="14">
        <v>56.666666669999998</v>
      </c>
      <c r="M38" s="27">
        <f>(52*K38 + 44*L38)/96</f>
        <v>54.383169934999991</v>
      </c>
      <c r="N38" s="28">
        <f>(M38+J38)/2</f>
        <v>54.477052734314199</v>
      </c>
    </row>
    <row r="39" spans="1:14" x14ac:dyDescent="0.2">
      <c r="A39" s="13">
        <v>38</v>
      </c>
      <c r="B39" s="13" t="s">
        <v>75</v>
      </c>
      <c r="C39" s="13" t="s">
        <v>76</v>
      </c>
      <c r="D39" s="13">
        <v>11</v>
      </c>
      <c r="E39" s="13" t="s">
        <v>77</v>
      </c>
      <c r="F39" s="14">
        <v>42.701936702881433</v>
      </c>
      <c r="G39" s="14">
        <v>54.375</v>
      </c>
      <c r="H39" s="14">
        <v>40</v>
      </c>
      <c r="I39" s="14">
        <v>28.395061728395063</v>
      </c>
      <c r="J39" s="14">
        <f>SUM(F39+G39+H39+I39)/4</f>
        <v>41.367999607819122</v>
      </c>
      <c r="K39" s="14">
        <v>37.132352939999997</v>
      </c>
      <c r="L39" s="14">
        <v>73.333333330000002</v>
      </c>
      <c r="M39" s="27">
        <f>(52*K39 + 44*L39)/96</f>
        <v>53.724468952083328</v>
      </c>
      <c r="N39" s="28">
        <f>(M39+J39)/2</f>
        <v>47.546234279951221</v>
      </c>
    </row>
    <row r="40" spans="1:14" x14ac:dyDescent="0.2">
      <c r="A40" s="13">
        <v>39</v>
      </c>
      <c r="B40" s="13" t="s">
        <v>127</v>
      </c>
      <c r="C40" s="13" t="s">
        <v>128</v>
      </c>
      <c r="D40" s="13">
        <v>11</v>
      </c>
      <c r="E40" s="13" t="s">
        <v>129</v>
      </c>
      <c r="F40" s="14">
        <v>71.421823334907884</v>
      </c>
      <c r="G40" s="14">
        <v>50</v>
      </c>
      <c r="H40" s="14">
        <v>60</v>
      </c>
      <c r="I40" s="14">
        <v>26.543209876543209</v>
      </c>
      <c r="J40" s="14">
        <f>SUM(F40+G40+H40+I40)/4</f>
        <v>51.991258302862775</v>
      </c>
      <c r="K40" s="14">
        <v>50.122549020000001</v>
      </c>
      <c r="L40" s="14">
        <v>56.666666669999998</v>
      </c>
      <c r="M40" s="27">
        <f>(52*K40 + 44*L40)/96</f>
        <v>53.121936276250004</v>
      </c>
      <c r="N40" s="28">
        <f>(M40+J40)/2</f>
        <v>52.556597289556393</v>
      </c>
    </row>
    <row r="41" spans="1:14" x14ac:dyDescent="0.2">
      <c r="A41" s="13">
        <v>40</v>
      </c>
      <c r="B41" s="13" t="s">
        <v>60</v>
      </c>
      <c r="C41" s="13" t="s">
        <v>61</v>
      </c>
      <c r="D41" s="13">
        <v>12</v>
      </c>
      <c r="E41" s="13" t="s">
        <v>62</v>
      </c>
      <c r="F41" s="14">
        <v>45.394426074633913</v>
      </c>
      <c r="G41" s="14">
        <v>68.125</v>
      </c>
      <c r="H41" s="14">
        <v>50</v>
      </c>
      <c r="I41" s="14">
        <v>50</v>
      </c>
      <c r="J41" s="14">
        <f>SUM(F41+G41+H41+I41)/4</f>
        <v>53.379856518658478</v>
      </c>
      <c r="K41" s="14">
        <v>54.901960780000003</v>
      </c>
      <c r="L41" s="14">
        <v>50</v>
      </c>
      <c r="M41" s="27">
        <f>(52*K41 + 44*L41)/96</f>
        <v>52.655228755833342</v>
      </c>
      <c r="N41" s="28">
        <f>(M41+J41)/2</f>
        <v>53.01754263724591</v>
      </c>
    </row>
    <row r="42" spans="1:14" x14ac:dyDescent="0.2">
      <c r="A42" s="13">
        <v>41</v>
      </c>
      <c r="B42" s="13" t="s">
        <v>99</v>
      </c>
      <c r="C42" s="13" t="s">
        <v>100</v>
      </c>
      <c r="D42" s="13">
        <v>11</v>
      </c>
      <c r="E42" s="13" t="s">
        <v>36</v>
      </c>
      <c r="F42" s="14">
        <v>79.404818138875768</v>
      </c>
      <c r="G42" s="14">
        <v>73.75</v>
      </c>
      <c r="H42" s="14">
        <v>80</v>
      </c>
      <c r="I42" s="14">
        <v>69.753086419753089</v>
      </c>
      <c r="J42" s="14">
        <f>SUM(F42+G42+H42+I42)/4</f>
        <v>75.726976139657211</v>
      </c>
      <c r="K42" s="14">
        <v>51.593137249999998</v>
      </c>
      <c r="L42" s="14">
        <v>53.333333330000002</v>
      </c>
      <c r="M42" s="27">
        <f>(52*K42 + 44*L42)/96</f>
        <v>52.390727120000001</v>
      </c>
      <c r="N42" s="28">
        <f>(M42+J42)/2</f>
        <v>64.058851629828609</v>
      </c>
    </row>
    <row r="43" spans="1:14" x14ac:dyDescent="0.2">
      <c r="A43" s="13">
        <v>42</v>
      </c>
      <c r="B43" s="13" t="s">
        <v>96</v>
      </c>
      <c r="C43" s="13" t="s">
        <v>97</v>
      </c>
      <c r="D43" s="13">
        <v>11</v>
      </c>
      <c r="E43" s="13" t="s">
        <v>98</v>
      </c>
      <c r="F43" s="14">
        <v>68.16249409541804</v>
      </c>
      <c r="G43" s="14">
        <v>67.5</v>
      </c>
      <c r="H43" s="14">
        <v>70</v>
      </c>
      <c r="I43" s="14">
        <v>32.716049382716051</v>
      </c>
      <c r="J43" s="14">
        <f>SUM(F43+G43+H43+I43)/4</f>
        <v>59.594635869533519</v>
      </c>
      <c r="K43" s="14">
        <v>43.872549020000001</v>
      </c>
      <c r="L43" s="14">
        <v>60</v>
      </c>
      <c r="M43" s="27">
        <f>(52*K43 + 44*L43)/96</f>
        <v>51.264297385833338</v>
      </c>
      <c r="N43" s="28">
        <f>(M43+J43)/2</f>
        <v>55.429466627683425</v>
      </c>
    </row>
    <row r="44" spans="1:14" x14ac:dyDescent="0.2">
      <c r="A44" s="13">
        <v>43</v>
      </c>
      <c r="B44" s="13" t="s">
        <v>18</v>
      </c>
      <c r="C44" s="13" t="s">
        <v>19</v>
      </c>
      <c r="D44" s="13">
        <v>12</v>
      </c>
      <c r="E44" s="13" t="s">
        <v>20</v>
      </c>
      <c r="F44" s="14">
        <v>73.972602739726028</v>
      </c>
      <c r="G44" s="14">
        <v>47.5</v>
      </c>
      <c r="H44" s="14">
        <v>40</v>
      </c>
      <c r="I44" s="14">
        <v>48.76543209876543</v>
      </c>
      <c r="J44" s="14">
        <f>SUM(F44+G44+H44+I44)/4</f>
        <v>52.559508709622861</v>
      </c>
      <c r="K44" s="14">
        <v>48.774509799999997</v>
      </c>
      <c r="L44" s="14">
        <v>53.333333330000002</v>
      </c>
      <c r="M44" s="27">
        <f>(52*K44 + 44*L44)/96</f>
        <v>50.863970584583335</v>
      </c>
      <c r="N44" s="28">
        <f>(M44+J44)/2</f>
        <v>51.711739647103101</v>
      </c>
    </row>
    <row r="45" spans="1:14" x14ac:dyDescent="0.2">
      <c r="A45" s="13">
        <v>44</v>
      </c>
      <c r="B45" s="13" t="s">
        <v>115</v>
      </c>
      <c r="C45" s="13" t="s">
        <v>116</v>
      </c>
      <c r="D45" s="13">
        <v>11</v>
      </c>
      <c r="E45" s="13" t="s">
        <v>82</v>
      </c>
      <c r="F45" s="14">
        <v>50.244056054164702</v>
      </c>
      <c r="G45" s="14">
        <v>56.25</v>
      </c>
      <c r="H45" s="14">
        <v>60</v>
      </c>
      <c r="I45" s="14">
        <v>33.950617283950621</v>
      </c>
      <c r="J45" s="14">
        <f>SUM(F45+G45+H45+I45)/4</f>
        <v>50.111168334528827</v>
      </c>
      <c r="K45" s="14">
        <v>45.465686269999999</v>
      </c>
      <c r="L45" s="14">
        <v>56.666666669999998</v>
      </c>
      <c r="M45" s="27">
        <f>(52*K45 + 44*L45)/96</f>
        <v>50.599468953333336</v>
      </c>
      <c r="N45" s="28">
        <f>(M45+J45)/2</f>
        <v>50.355318643931085</v>
      </c>
    </row>
    <row r="46" spans="1:14" x14ac:dyDescent="0.2">
      <c r="A46" s="13">
        <v>45</v>
      </c>
      <c r="B46" s="13" t="s">
        <v>34</v>
      </c>
      <c r="C46" s="13" t="s">
        <v>35</v>
      </c>
      <c r="D46" s="13">
        <v>10</v>
      </c>
      <c r="E46" s="13" t="s">
        <v>36</v>
      </c>
      <c r="F46" s="14">
        <v>87.860179499291462</v>
      </c>
      <c r="G46" s="14">
        <v>80</v>
      </c>
      <c r="H46" s="14">
        <v>70</v>
      </c>
      <c r="I46" s="14">
        <v>37.037037037037038</v>
      </c>
      <c r="J46" s="14">
        <f>SUM(F46+G46+H46+I46)/4</f>
        <v>68.724304134082132</v>
      </c>
      <c r="K46" s="14">
        <v>46.691176470000002</v>
      </c>
      <c r="L46" s="14">
        <v>53.333333330000002</v>
      </c>
      <c r="M46" s="27">
        <f>(52*K46 + 44*L46)/96</f>
        <v>49.735498364166666</v>
      </c>
      <c r="N46" s="28">
        <f>(M46+J46)/2</f>
        <v>59.229901249124396</v>
      </c>
    </row>
    <row r="47" spans="1:14" x14ac:dyDescent="0.2">
      <c r="A47" s="13">
        <v>46</v>
      </c>
      <c r="B47" s="13" t="s">
        <v>0</v>
      </c>
      <c r="C47" s="13" t="s">
        <v>1</v>
      </c>
      <c r="D47" s="13">
        <v>12</v>
      </c>
      <c r="E47" s="13" t="s">
        <v>2</v>
      </c>
      <c r="F47" s="14">
        <v>67.642890883325464</v>
      </c>
      <c r="G47" s="14">
        <v>61.25</v>
      </c>
      <c r="H47" s="14">
        <v>60</v>
      </c>
      <c r="I47" s="14">
        <v>27.777777777777779</v>
      </c>
      <c r="J47" s="14">
        <f>SUM(F47+G47+H47+I47)/4</f>
        <v>54.167667165275809</v>
      </c>
      <c r="K47" s="14">
        <v>39.583333330000002</v>
      </c>
      <c r="L47" s="14">
        <v>60</v>
      </c>
      <c r="M47" s="27">
        <f>(52*K47 + 44*L47)/96</f>
        <v>48.940972220416675</v>
      </c>
      <c r="N47" s="28">
        <f>(M47+J47)/2</f>
        <v>51.554319692846242</v>
      </c>
    </row>
    <row r="48" spans="1:14" x14ac:dyDescent="0.2">
      <c r="A48" s="13">
        <v>47</v>
      </c>
      <c r="B48" s="13" t="s">
        <v>12</v>
      </c>
      <c r="C48" s="13" t="s">
        <v>13</v>
      </c>
      <c r="D48" s="13">
        <v>12</v>
      </c>
      <c r="E48" s="13" t="s">
        <v>14</v>
      </c>
      <c r="F48" s="14">
        <v>83.656117146906013</v>
      </c>
      <c r="G48" s="14">
        <v>53.75</v>
      </c>
      <c r="H48" s="14">
        <v>50</v>
      </c>
      <c r="I48" s="14">
        <v>34.567901234567898</v>
      </c>
      <c r="J48" s="14">
        <f>SUM(F48+G48+H48+I48)/4</f>
        <v>55.493504595368478</v>
      </c>
      <c r="K48" s="14">
        <v>53.431372549999999</v>
      </c>
      <c r="L48" s="14">
        <v>43.333333330000002</v>
      </c>
      <c r="M48" s="27">
        <f>(52*K48 + 44*L48)/96</f>
        <v>48.803104574166667</v>
      </c>
      <c r="N48" s="28">
        <f>(M48+J48)/2</f>
        <v>52.148304584767573</v>
      </c>
    </row>
    <row r="49" spans="1:14" x14ac:dyDescent="0.2">
      <c r="A49" s="13">
        <v>48</v>
      </c>
      <c r="B49" s="13" t="s">
        <v>136</v>
      </c>
      <c r="C49" s="13" t="s">
        <v>137</v>
      </c>
      <c r="D49" s="13">
        <v>11</v>
      </c>
      <c r="E49" s="13" t="s">
        <v>138</v>
      </c>
      <c r="F49" s="14">
        <v>8.3136513934813419</v>
      </c>
      <c r="G49" s="14">
        <v>44.375</v>
      </c>
      <c r="H49" s="14">
        <v>50</v>
      </c>
      <c r="I49" s="14">
        <v>45.061728395061728</v>
      </c>
      <c r="J49" s="14">
        <f>SUM(F49+G49+H49+I49)/4</f>
        <v>36.937594947135764</v>
      </c>
      <c r="K49" s="14">
        <v>38.235294119999999</v>
      </c>
      <c r="L49" s="14">
        <v>60</v>
      </c>
      <c r="M49" s="27">
        <f>(52*K49 + 44*L49)/96</f>
        <v>48.210784315000005</v>
      </c>
      <c r="N49" s="28">
        <f>(M49+J49)/2</f>
        <v>42.574189631067881</v>
      </c>
    </row>
    <row r="50" spans="1:14" x14ac:dyDescent="0.2">
      <c r="A50" s="13">
        <v>49</v>
      </c>
      <c r="B50" s="13" t="s">
        <v>37</v>
      </c>
      <c r="C50" s="13" t="s">
        <v>38</v>
      </c>
      <c r="D50" s="13">
        <v>11</v>
      </c>
      <c r="E50" s="13" t="s">
        <v>39</v>
      </c>
      <c r="F50" s="14">
        <v>26.641473783656117</v>
      </c>
      <c r="G50" s="14">
        <v>58.75</v>
      </c>
      <c r="H50" s="14">
        <v>50</v>
      </c>
      <c r="I50" s="14">
        <v>29.62962962962963</v>
      </c>
      <c r="J50" s="14">
        <f>SUM(F50+G50+H50+I50)/4</f>
        <v>41.255275853321436</v>
      </c>
      <c r="K50" s="14">
        <v>41.421568630000003</v>
      </c>
      <c r="L50" s="14">
        <v>53.333333330000002</v>
      </c>
      <c r="M50" s="27">
        <f>(52*K50 + 44*L50)/96</f>
        <v>46.881127450833333</v>
      </c>
      <c r="N50" s="28">
        <f>(M50+J50)/2</f>
        <v>44.068201652077384</v>
      </c>
    </row>
    <row r="51" spans="1:14" x14ac:dyDescent="0.2">
      <c r="A51" s="13">
        <v>50</v>
      </c>
      <c r="B51" s="13" t="s">
        <v>117</v>
      </c>
      <c r="C51" s="13" t="s">
        <v>118</v>
      </c>
      <c r="D51" s="13">
        <v>12</v>
      </c>
      <c r="E51" s="13" t="s">
        <v>119</v>
      </c>
      <c r="F51" s="14">
        <v>50.070854983467164</v>
      </c>
      <c r="G51" s="14">
        <v>71.25</v>
      </c>
      <c r="H51" s="14">
        <v>50</v>
      </c>
      <c r="I51" s="14">
        <v>50.617283950617285</v>
      </c>
      <c r="J51" s="14">
        <f>SUM(F51+G51+H51+I51)/4</f>
        <v>55.484534733521116</v>
      </c>
      <c r="K51" s="14">
        <v>41.544117649999997</v>
      </c>
      <c r="L51" s="14">
        <v>50</v>
      </c>
      <c r="M51" s="27">
        <f>(52*K51 + 44*L51)/96</f>
        <v>45.419730393750001</v>
      </c>
      <c r="N51" s="28">
        <f>(M51+J51)/2</f>
        <v>50.452132563635558</v>
      </c>
    </row>
    <row r="52" spans="1:14" x14ac:dyDescent="0.2">
      <c r="A52" s="13">
        <v>51</v>
      </c>
      <c r="B52" s="13" t="s">
        <v>50</v>
      </c>
      <c r="C52" s="13" t="s">
        <v>51</v>
      </c>
      <c r="D52" s="13">
        <v>10</v>
      </c>
      <c r="E52" s="13" t="s">
        <v>52</v>
      </c>
      <c r="F52" s="14">
        <v>40.547945205479458</v>
      </c>
      <c r="G52" s="14">
        <v>57.5</v>
      </c>
      <c r="H52" s="14">
        <v>50</v>
      </c>
      <c r="I52" s="14">
        <v>35.185185185185183</v>
      </c>
      <c r="J52" s="14">
        <f>SUM(F52+G52+H52+I52)/4</f>
        <v>45.808282597666164</v>
      </c>
      <c r="K52" s="14">
        <v>55.39215686</v>
      </c>
      <c r="L52" s="14">
        <v>33.333333330000002</v>
      </c>
      <c r="M52" s="27">
        <f>(52*K52 + 44*L52)/96</f>
        <v>45.281862742083341</v>
      </c>
      <c r="N52" s="28">
        <f>(M52+J52)/2</f>
        <v>45.545072669874756</v>
      </c>
    </row>
    <row r="53" spans="1:14" x14ac:dyDescent="0.2">
      <c r="A53" s="13">
        <v>52</v>
      </c>
      <c r="B53" s="13" t="s">
        <v>24</v>
      </c>
      <c r="C53" s="13" t="s">
        <v>40</v>
      </c>
      <c r="D53" s="13">
        <v>11</v>
      </c>
      <c r="E53" s="13" t="s">
        <v>41</v>
      </c>
      <c r="F53" s="14">
        <v>24.988190836088805</v>
      </c>
      <c r="G53" s="14">
        <v>25</v>
      </c>
      <c r="H53" s="14">
        <v>40</v>
      </c>
      <c r="I53" s="14">
        <v>35.185185185185183</v>
      </c>
      <c r="J53" s="14">
        <f>SUM(F53+G53+H53+I53)/4</f>
        <v>31.293344005318495</v>
      </c>
      <c r="K53" s="14">
        <v>36.64215686</v>
      </c>
      <c r="L53" s="14">
        <v>46.666666669999998</v>
      </c>
      <c r="M53" s="27">
        <f>(52*K53 + 44*L53)/96</f>
        <v>41.236723856250002</v>
      </c>
      <c r="N53" s="28">
        <f>(M53+J53)/2</f>
        <v>36.265033930784249</v>
      </c>
    </row>
    <row r="54" spans="1:14" x14ac:dyDescent="0.2">
      <c r="A54" s="13">
        <v>53</v>
      </c>
      <c r="B54" s="13" t="s">
        <v>21</v>
      </c>
      <c r="C54" s="13" t="s">
        <v>22</v>
      </c>
      <c r="D54" s="13">
        <v>11</v>
      </c>
      <c r="E54" s="13" t="s">
        <v>23</v>
      </c>
      <c r="F54" s="14">
        <v>11.525743977326405</v>
      </c>
      <c r="G54" s="14">
        <v>26.25</v>
      </c>
      <c r="H54" s="14">
        <v>40</v>
      </c>
      <c r="I54" s="14">
        <v>33.333333333333336</v>
      </c>
      <c r="J54" s="14">
        <f>SUM(F54+G54+H54+I54)/4</f>
        <v>27.777269327664939</v>
      </c>
      <c r="K54" s="14">
        <v>38.970588239999998</v>
      </c>
      <c r="L54" s="14">
        <v>43.333333330000002</v>
      </c>
      <c r="M54" s="27">
        <f>(52*K54 + 44*L54)/96</f>
        <v>40.97017973958333</v>
      </c>
      <c r="N54" s="28">
        <f>(M54+J54)/2</f>
        <v>34.373724533624134</v>
      </c>
    </row>
    <row r="55" spans="1:14" x14ac:dyDescent="0.2">
      <c r="A55" s="13">
        <v>54</v>
      </c>
      <c r="B55" s="13" t="s">
        <v>101</v>
      </c>
      <c r="C55" s="13" t="s">
        <v>102</v>
      </c>
      <c r="D55" s="13">
        <v>10</v>
      </c>
      <c r="E55" s="13" t="s">
        <v>33</v>
      </c>
      <c r="F55" s="14">
        <v>59.32923948984412</v>
      </c>
      <c r="G55" s="14">
        <v>51.875</v>
      </c>
      <c r="H55" s="14">
        <v>40</v>
      </c>
      <c r="I55" s="14">
        <v>41.97530864197531</v>
      </c>
      <c r="J55" s="14">
        <f>SUM(F55+G55+H55+I55)/4</f>
        <v>48.294887032954861</v>
      </c>
      <c r="K55" s="14">
        <v>40.318627450000001</v>
      </c>
      <c r="L55" s="14">
        <v>40</v>
      </c>
      <c r="M55" s="27">
        <f>(52*K55 + 44*L55)/96</f>
        <v>40.172589868750002</v>
      </c>
      <c r="N55" s="28">
        <f>(M55+J55)/2</f>
        <v>44.233738450852428</v>
      </c>
    </row>
    <row r="56" spans="1:14" x14ac:dyDescent="0.2">
      <c r="A56" s="13">
        <v>55</v>
      </c>
      <c r="B56" s="13" t="s">
        <v>120</v>
      </c>
      <c r="C56" s="13" t="s">
        <v>121</v>
      </c>
      <c r="D56" s="13">
        <v>12</v>
      </c>
      <c r="E56" s="13" t="s">
        <v>122</v>
      </c>
      <c r="F56" s="14">
        <v>52.716107699574877</v>
      </c>
      <c r="G56" s="14">
        <v>38.75</v>
      </c>
      <c r="H56" s="14">
        <v>80</v>
      </c>
      <c r="I56" s="14">
        <v>37.654320987654323</v>
      </c>
      <c r="J56" s="14">
        <f>SUM(F56+G56+H56+I56)/4</f>
        <v>52.280107171807302</v>
      </c>
      <c r="K56" s="14">
        <v>40.441176470000002</v>
      </c>
      <c r="L56" s="14">
        <v>30</v>
      </c>
      <c r="M56" s="27">
        <f>(52*K56 + 44*L56)/96</f>
        <v>35.655637254583333</v>
      </c>
      <c r="N56" s="28">
        <f>(M56+J56)/2</f>
        <v>43.967872213195321</v>
      </c>
    </row>
    <row r="57" spans="1:14" x14ac:dyDescent="0.2">
      <c r="A57" s="13">
        <v>56</v>
      </c>
      <c r="B57" s="13" t="s">
        <v>53</v>
      </c>
      <c r="C57" s="13" t="s">
        <v>54</v>
      </c>
      <c r="D57" s="13">
        <v>12</v>
      </c>
      <c r="E57" s="13" t="s">
        <v>55</v>
      </c>
      <c r="F57" s="14">
        <v>44.685876239962212</v>
      </c>
      <c r="G57" s="14">
        <v>37.5</v>
      </c>
      <c r="H57" s="14">
        <v>60</v>
      </c>
      <c r="I57" s="14">
        <v>36.419753086419753</v>
      </c>
      <c r="J57" s="14">
        <f>SUM(F57+G57+H57+I57)/4</f>
        <v>44.651407331595493</v>
      </c>
      <c r="K57" s="14">
        <v>0</v>
      </c>
      <c r="L57" s="14">
        <v>0</v>
      </c>
      <c r="M57" s="27">
        <f>(52*K57 + 44*L57)/96</f>
        <v>0</v>
      </c>
      <c r="N57" s="28">
        <f>(M57+J57)/2</f>
        <v>22.325703665797747</v>
      </c>
    </row>
    <row r="58" spans="1:14" x14ac:dyDescent="0.2">
      <c r="A58" s="16">
        <v>57</v>
      </c>
      <c r="B58" s="16" t="s">
        <v>56</v>
      </c>
      <c r="C58" s="16" t="s">
        <v>57</v>
      </c>
      <c r="D58" s="16">
        <v>12</v>
      </c>
      <c r="E58" s="16" t="s">
        <v>33</v>
      </c>
      <c r="F58" s="17"/>
      <c r="G58" s="17"/>
      <c r="H58" s="17"/>
      <c r="I58" s="17">
        <v>33.333333333333336</v>
      </c>
      <c r="J58" s="17">
        <f>SUM(F58+G58+H58+I58)/4</f>
        <v>8.3333333333333339</v>
      </c>
      <c r="K58" s="17">
        <v>0</v>
      </c>
      <c r="L58" s="17">
        <v>0</v>
      </c>
      <c r="M58" s="29">
        <f>(52*K58 + 44*L58)/96</f>
        <v>0</v>
      </c>
      <c r="N58" s="30">
        <f>(M58+J58)/2</f>
        <v>4.166666666666667</v>
      </c>
    </row>
    <row r="59" spans="1:14" x14ac:dyDescent="0.2">
      <c r="L59" s="2"/>
    </row>
    <row r="60" spans="1:14" x14ac:dyDescent="0.2">
      <c r="L60" s="2"/>
    </row>
    <row r="61" spans="1:14" x14ac:dyDescent="0.2">
      <c r="L61" s="2"/>
    </row>
    <row r="62" spans="1:14" x14ac:dyDescent="0.2">
      <c r="L62" s="2"/>
    </row>
    <row r="63" spans="1:14" x14ac:dyDescent="0.2">
      <c r="L63" s="2"/>
    </row>
    <row r="64" spans="1:14" x14ac:dyDescent="0.2">
      <c r="L64" s="2"/>
    </row>
    <row r="65" spans="12:12" x14ac:dyDescent="0.2">
      <c r="L65" s="2"/>
    </row>
    <row r="66" spans="12:12" x14ac:dyDescent="0.2">
      <c r="L66" s="2"/>
    </row>
    <row r="67" spans="12:12" x14ac:dyDescent="0.2">
      <c r="L67" s="2"/>
    </row>
    <row r="68" spans="12:12" x14ac:dyDescent="0.2">
      <c r="L68" s="2"/>
    </row>
    <row r="69" spans="12:12" x14ac:dyDescent="0.2">
      <c r="L69" s="2"/>
    </row>
    <row r="70" spans="12:12" x14ac:dyDescent="0.2">
      <c r="L70" s="2"/>
    </row>
    <row r="71" spans="12:12" x14ac:dyDescent="0.2">
      <c r="L71" s="2"/>
    </row>
    <row r="72" spans="12:12" x14ac:dyDescent="0.2">
      <c r="L72" s="2"/>
    </row>
    <row r="73" spans="12:12" x14ac:dyDescent="0.2">
      <c r="L73" s="2"/>
    </row>
    <row r="74" spans="12:12" x14ac:dyDescent="0.2">
      <c r="L74" s="2"/>
    </row>
    <row r="75" spans="12:12" x14ac:dyDescent="0.2">
      <c r="L75" s="2"/>
    </row>
    <row r="76" spans="12:12" x14ac:dyDescent="0.2">
      <c r="L76" s="2"/>
    </row>
    <row r="77" spans="12:12" x14ac:dyDescent="0.2">
      <c r="L77" s="2"/>
    </row>
    <row r="78" spans="12:12" x14ac:dyDescent="0.2">
      <c r="L78" s="2"/>
    </row>
    <row r="79" spans="12:12" x14ac:dyDescent="0.2">
      <c r="L79" s="2"/>
    </row>
    <row r="80" spans="12:12" x14ac:dyDescent="0.2">
      <c r="L80" s="2"/>
    </row>
    <row r="81" spans="12:12" x14ac:dyDescent="0.2">
      <c r="L81" s="2"/>
    </row>
    <row r="82" spans="12:12" x14ac:dyDescent="0.2">
      <c r="L82" s="2"/>
    </row>
    <row r="83" spans="12:12" x14ac:dyDescent="0.2">
      <c r="L83" s="2"/>
    </row>
    <row r="84" spans="12:12" x14ac:dyDescent="0.2">
      <c r="L84" s="2"/>
    </row>
    <row r="85" spans="12:12" x14ac:dyDescent="0.2">
      <c r="L85" s="2"/>
    </row>
    <row r="86" spans="12:12" x14ac:dyDescent="0.2">
      <c r="L86" s="2"/>
    </row>
    <row r="87" spans="12:12" x14ac:dyDescent="0.2">
      <c r="L87" s="2"/>
    </row>
    <row r="88" spans="12:12" x14ac:dyDescent="0.2">
      <c r="L88" s="2"/>
    </row>
    <row r="89" spans="12:12" x14ac:dyDescent="0.2">
      <c r="L89" s="2"/>
    </row>
    <row r="90" spans="12:12" x14ac:dyDescent="0.2">
      <c r="L90" s="2"/>
    </row>
    <row r="91" spans="12:12" x14ac:dyDescent="0.2">
      <c r="L91" s="2"/>
    </row>
    <row r="92" spans="12:12" x14ac:dyDescent="0.2">
      <c r="L92" s="2"/>
    </row>
    <row r="93" spans="12:12" x14ac:dyDescent="0.2">
      <c r="L93" s="2"/>
    </row>
    <row r="94" spans="12:12" x14ac:dyDescent="0.2">
      <c r="L94" s="2"/>
    </row>
    <row r="95" spans="12:12" x14ac:dyDescent="0.2">
      <c r="L95" s="2"/>
    </row>
    <row r="96" spans="12:12" x14ac:dyDescent="0.2">
      <c r="L96" s="2"/>
    </row>
    <row r="97" spans="12:12" x14ac:dyDescent="0.2">
      <c r="L97" s="2"/>
    </row>
    <row r="98" spans="12:12" x14ac:dyDescent="0.2">
      <c r="L98" s="2"/>
    </row>
    <row r="99" spans="12:12" x14ac:dyDescent="0.2">
      <c r="L99" s="2"/>
    </row>
    <row r="100" spans="12:12" x14ac:dyDescent="0.2">
      <c r="L100" s="2"/>
    </row>
    <row r="101" spans="12:12" x14ac:dyDescent="0.2">
      <c r="L101" s="2"/>
    </row>
    <row r="102" spans="12:12" x14ac:dyDescent="0.2">
      <c r="L102" s="2"/>
    </row>
    <row r="103" spans="12:12" x14ac:dyDescent="0.2">
      <c r="L103" s="2"/>
    </row>
    <row r="104" spans="12:12" x14ac:dyDescent="0.2">
      <c r="L104" s="2"/>
    </row>
    <row r="105" spans="12:12" x14ac:dyDescent="0.2">
      <c r="L105" s="2"/>
    </row>
    <row r="106" spans="12:12" x14ac:dyDescent="0.2">
      <c r="L106" s="2"/>
    </row>
    <row r="107" spans="12:12" x14ac:dyDescent="0.2">
      <c r="L107" s="2"/>
    </row>
    <row r="108" spans="12:12" x14ac:dyDescent="0.2">
      <c r="L108" s="2"/>
    </row>
    <row r="109" spans="12:12" x14ac:dyDescent="0.2">
      <c r="L109" s="2"/>
    </row>
    <row r="110" spans="12:12" x14ac:dyDescent="0.2">
      <c r="L110" s="2"/>
    </row>
    <row r="111" spans="12:12" x14ac:dyDescent="0.2">
      <c r="L111" s="2"/>
    </row>
    <row r="112" spans="12:12" x14ac:dyDescent="0.2">
      <c r="L112" s="2"/>
    </row>
    <row r="113" spans="12:12" x14ac:dyDescent="0.2">
      <c r="L113" s="2"/>
    </row>
    <row r="114" spans="12:12" x14ac:dyDescent="0.2">
      <c r="L114" s="2"/>
    </row>
    <row r="115" spans="12:12" x14ac:dyDescent="0.2">
      <c r="L115" s="2"/>
    </row>
    <row r="116" spans="12:12" x14ac:dyDescent="0.2">
      <c r="L116" s="2"/>
    </row>
    <row r="117" spans="12:12" x14ac:dyDescent="0.2">
      <c r="L117" s="2"/>
    </row>
    <row r="118" spans="12:12" x14ac:dyDescent="0.2">
      <c r="L118" s="2"/>
    </row>
    <row r="119" spans="12:12" x14ac:dyDescent="0.2">
      <c r="L119" s="2"/>
    </row>
    <row r="120" spans="12:12" x14ac:dyDescent="0.2">
      <c r="L120" s="2"/>
    </row>
    <row r="121" spans="12:12" x14ac:dyDescent="0.2">
      <c r="L121" s="2"/>
    </row>
    <row r="122" spans="12:12" x14ac:dyDescent="0.2">
      <c r="L122" s="2"/>
    </row>
    <row r="123" spans="12:12" x14ac:dyDescent="0.2">
      <c r="L123" s="2"/>
    </row>
    <row r="124" spans="12:12" x14ac:dyDescent="0.2">
      <c r="L124" s="2"/>
    </row>
    <row r="125" spans="12:12" x14ac:dyDescent="0.2">
      <c r="L125" s="2"/>
    </row>
    <row r="126" spans="12:12" x14ac:dyDescent="0.2">
      <c r="L126" s="2"/>
    </row>
    <row r="127" spans="12:12" x14ac:dyDescent="0.2">
      <c r="L127" s="2"/>
    </row>
    <row r="128" spans="12:12" x14ac:dyDescent="0.2">
      <c r="L128" s="2"/>
    </row>
    <row r="129" spans="12:12" x14ac:dyDescent="0.2">
      <c r="L129" s="2"/>
    </row>
    <row r="130" spans="12:12" x14ac:dyDescent="0.2">
      <c r="L130" s="2"/>
    </row>
    <row r="131" spans="12:12" x14ac:dyDescent="0.2">
      <c r="L131" s="2"/>
    </row>
    <row r="132" spans="12:12" x14ac:dyDescent="0.2">
      <c r="L132" s="2"/>
    </row>
  </sheetData>
  <sortState ref="A2:N132">
    <sortCondition descending="1" ref="M2:M132"/>
  </sortState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workbookViewId="0">
      <selection activeCell="K63" sqref="K63"/>
    </sheetView>
  </sheetViews>
  <sheetFormatPr defaultRowHeight="12.75" x14ac:dyDescent="0.2"/>
  <cols>
    <col min="1" max="1" width="3" style="1" bestFit="1" customWidth="1"/>
    <col min="2" max="2" width="14.5703125" style="1" bestFit="1" customWidth="1"/>
    <col min="3" max="3" width="10.85546875" style="1" bestFit="1" customWidth="1"/>
    <col min="4" max="4" width="5.140625" style="1" bestFit="1" customWidth="1"/>
    <col min="5" max="5" width="34.42578125" style="1" bestFit="1" customWidth="1"/>
    <col min="6" max="6" width="9" style="2" bestFit="1" customWidth="1"/>
    <col min="7" max="7" width="6.140625" style="1" bestFit="1" customWidth="1"/>
    <col min="8" max="8" width="6.140625" style="1" customWidth="1"/>
    <col min="9" max="9" width="5.7109375" style="1" customWidth="1"/>
    <col min="10" max="10" width="7.5703125" style="7" bestFit="1" customWidth="1"/>
    <col min="11" max="12" width="10.5703125" style="1" bestFit="1" customWidth="1"/>
    <col min="13" max="13" width="6.7109375" style="8" bestFit="1" customWidth="1"/>
    <col min="14" max="14" width="8.7109375" style="8" bestFit="1" customWidth="1"/>
    <col min="15" max="16384" width="9.140625" style="1"/>
  </cols>
  <sheetData>
    <row r="1" spans="1:14" ht="38.25" x14ac:dyDescent="0.2">
      <c r="A1" s="3" t="s">
        <v>143</v>
      </c>
      <c r="B1" s="3" t="s">
        <v>144</v>
      </c>
      <c r="C1" s="3" t="s">
        <v>145</v>
      </c>
      <c r="D1" s="4" t="s">
        <v>147</v>
      </c>
      <c r="E1" s="3" t="s">
        <v>148</v>
      </c>
      <c r="F1" s="5" t="s">
        <v>149</v>
      </c>
      <c r="G1" s="3" t="s">
        <v>150</v>
      </c>
      <c r="H1" s="3" t="s">
        <v>151</v>
      </c>
      <c r="I1" s="3" t="s">
        <v>156</v>
      </c>
      <c r="J1" s="6" t="s">
        <v>154</v>
      </c>
      <c r="K1" s="3" t="s">
        <v>152</v>
      </c>
      <c r="L1" s="3" t="s">
        <v>153</v>
      </c>
      <c r="M1" s="3" t="s">
        <v>155</v>
      </c>
      <c r="N1" s="4" t="s">
        <v>146</v>
      </c>
    </row>
    <row r="2" spans="1:14" x14ac:dyDescent="0.2">
      <c r="A2" s="10">
        <v>1</v>
      </c>
      <c r="B2" s="10" t="s">
        <v>106</v>
      </c>
      <c r="C2" s="10" t="s">
        <v>107</v>
      </c>
      <c r="D2" s="10">
        <v>12</v>
      </c>
      <c r="E2" s="10" t="s">
        <v>36</v>
      </c>
      <c r="F2" s="11">
        <v>80.916391119508745</v>
      </c>
      <c r="G2" s="11">
        <v>92.5</v>
      </c>
      <c r="H2" s="11">
        <v>100</v>
      </c>
      <c r="I2" s="11">
        <v>100</v>
      </c>
      <c r="J2" s="25">
        <f>SUM(F2+G2+H2+I2)/4</f>
        <v>93.354097779877179</v>
      </c>
      <c r="K2" s="11">
        <v>66.421568629999996</v>
      </c>
      <c r="L2" s="11">
        <v>86.666666669999998</v>
      </c>
      <c r="M2" s="26">
        <f>(52*K2 + 44*L2)/96</f>
        <v>75.700571898333337</v>
      </c>
      <c r="N2" s="26">
        <f>(M2+J2)/2</f>
        <v>84.527334839105265</v>
      </c>
    </row>
    <row r="3" spans="1:14" x14ac:dyDescent="0.2">
      <c r="A3" s="13">
        <v>2</v>
      </c>
      <c r="B3" s="13" t="s">
        <v>78</v>
      </c>
      <c r="C3" s="13" t="s">
        <v>79</v>
      </c>
      <c r="D3" s="13">
        <v>10</v>
      </c>
      <c r="E3" s="13" t="s">
        <v>11</v>
      </c>
      <c r="F3" s="14">
        <v>80.68020784128484</v>
      </c>
      <c r="G3" s="14">
        <v>92.5</v>
      </c>
      <c r="H3" s="14">
        <v>90</v>
      </c>
      <c r="I3" s="14">
        <v>79.950617283950635</v>
      </c>
      <c r="J3" s="27">
        <f>SUM(F3+G3+H3+I3)/4</f>
        <v>85.782706281308876</v>
      </c>
      <c r="K3" s="14">
        <v>69.117647059999996</v>
      </c>
      <c r="L3" s="14">
        <v>73.333333330000002</v>
      </c>
      <c r="M3" s="28">
        <f>(52*K3 + 44*L3)/96</f>
        <v>71.049836600416668</v>
      </c>
      <c r="N3" s="28">
        <f>(M3+J3)/2</f>
        <v>78.416271440862772</v>
      </c>
    </row>
    <row r="4" spans="1:14" x14ac:dyDescent="0.2">
      <c r="A4" s="13">
        <v>3</v>
      </c>
      <c r="B4" s="13" t="s">
        <v>139</v>
      </c>
      <c r="C4" s="13" t="s">
        <v>140</v>
      </c>
      <c r="D4" s="13">
        <v>11</v>
      </c>
      <c r="E4" s="13" t="s">
        <v>11</v>
      </c>
      <c r="F4" s="14">
        <v>80.869154463863964</v>
      </c>
      <c r="G4" s="14">
        <v>93.75</v>
      </c>
      <c r="H4" s="14">
        <v>70</v>
      </c>
      <c r="I4" s="14">
        <v>86.419753086419746</v>
      </c>
      <c r="J4" s="27">
        <f>SUM(F4+G4+H4+I4)/4</f>
        <v>82.759726887570935</v>
      </c>
      <c r="K4" s="14">
        <v>70.343137249999998</v>
      </c>
      <c r="L4" s="14">
        <v>90</v>
      </c>
      <c r="M4" s="28">
        <f>(52*K4 + 44*L4)/96</f>
        <v>79.352532677083332</v>
      </c>
      <c r="N4" s="28">
        <f>(M4+J4)/2</f>
        <v>81.056129782327133</v>
      </c>
    </row>
    <row r="5" spans="1:14" x14ac:dyDescent="0.2">
      <c r="A5" s="13">
        <v>4</v>
      </c>
      <c r="B5" s="13" t="s">
        <v>63</v>
      </c>
      <c r="C5" s="13" t="s">
        <v>64</v>
      </c>
      <c r="D5" s="13">
        <v>12</v>
      </c>
      <c r="E5" s="13" t="s">
        <v>36</v>
      </c>
      <c r="F5" s="14">
        <v>88.23807274444971</v>
      </c>
      <c r="G5" s="14">
        <v>100</v>
      </c>
      <c r="H5" s="14">
        <v>50</v>
      </c>
      <c r="I5" s="14">
        <v>91.975308641975303</v>
      </c>
      <c r="J5" s="27">
        <f>SUM(F5+G5+H5+I5)/4</f>
        <v>82.55334534660625</v>
      </c>
      <c r="K5" s="14">
        <v>65.563725489999996</v>
      </c>
      <c r="L5" s="14">
        <v>86.666666669999998</v>
      </c>
      <c r="M5" s="28">
        <f>(52*K5 + 44*L5)/96</f>
        <v>75.235906864166665</v>
      </c>
      <c r="N5" s="28">
        <f>(M5+J5)/2</f>
        <v>78.894626105386465</v>
      </c>
    </row>
    <row r="6" spans="1:14" x14ac:dyDescent="0.2">
      <c r="A6" s="13">
        <v>5</v>
      </c>
      <c r="B6" s="13" t="s">
        <v>110</v>
      </c>
      <c r="C6" s="13" t="s">
        <v>111</v>
      </c>
      <c r="D6" s="13">
        <v>9</v>
      </c>
      <c r="E6" s="13" t="s">
        <v>112</v>
      </c>
      <c r="F6" s="14">
        <v>73.783656117146919</v>
      </c>
      <c r="G6" s="14">
        <v>82.5</v>
      </c>
      <c r="H6" s="14">
        <v>80</v>
      </c>
      <c r="I6" s="14">
        <v>90.123456790123456</v>
      </c>
      <c r="J6" s="27">
        <f>SUM(F6+G6+H6+I6)/4</f>
        <v>81.601778226817586</v>
      </c>
      <c r="K6" s="14">
        <v>77.328431370000004</v>
      </c>
      <c r="L6" s="14">
        <v>83.333333330000002</v>
      </c>
      <c r="M6" s="28">
        <f>(52*K6 + 44*L6)/96</f>
        <v>80.080678101666663</v>
      </c>
      <c r="N6" s="28">
        <f>(M6+J6)/2</f>
        <v>80.841228164242125</v>
      </c>
    </row>
    <row r="7" spans="1:14" x14ac:dyDescent="0.2">
      <c r="A7" s="13">
        <v>6</v>
      </c>
      <c r="B7" s="13" t="s">
        <v>80</v>
      </c>
      <c r="C7" s="13" t="s">
        <v>81</v>
      </c>
      <c r="D7" s="13">
        <v>12</v>
      </c>
      <c r="E7" s="13" t="s">
        <v>82</v>
      </c>
      <c r="F7" s="14">
        <v>64.950401511572977</v>
      </c>
      <c r="G7" s="14">
        <v>82.5</v>
      </c>
      <c r="H7" s="14">
        <v>90</v>
      </c>
      <c r="I7" s="14">
        <v>72.839506172839506</v>
      </c>
      <c r="J7" s="27">
        <f>SUM(F7+G7+H7+I7)/4</f>
        <v>77.572476921103117</v>
      </c>
      <c r="K7" s="14">
        <v>61.151960780000003</v>
      </c>
      <c r="L7" s="14">
        <v>63.333333330000002</v>
      </c>
      <c r="M7" s="28">
        <f>(52*K7 + 44*L7)/96</f>
        <v>62.151756532083333</v>
      </c>
      <c r="N7" s="28">
        <f>(M7+J7)/2</f>
        <v>69.862116726593229</v>
      </c>
    </row>
    <row r="8" spans="1:14" x14ac:dyDescent="0.2">
      <c r="A8" s="13">
        <v>7</v>
      </c>
      <c r="B8" s="13" t="s">
        <v>12</v>
      </c>
      <c r="C8" s="13" t="s">
        <v>27</v>
      </c>
      <c r="D8" s="13">
        <v>11</v>
      </c>
      <c r="E8" s="13" t="s">
        <v>11</v>
      </c>
      <c r="F8" s="14">
        <v>77.468115257439777</v>
      </c>
      <c r="G8" s="14">
        <v>82.5</v>
      </c>
      <c r="H8" s="14">
        <v>90</v>
      </c>
      <c r="I8" s="14">
        <v>53.703703703703702</v>
      </c>
      <c r="J8" s="27">
        <f>SUM(F8+G8+H8+I8)/4</f>
        <v>75.917954740285865</v>
      </c>
      <c r="K8" s="14">
        <v>81.495098040000002</v>
      </c>
      <c r="L8" s="14">
        <v>100</v>
      </c>
      <c r="M8" s="28">
        <f>(52*K8 + 44*L8)/96</f>
        <v>89.976511438333333</v>
      </c>
      <c r="N8" s="28">
        <f>(M8+J8)/2</f>
        <v>82.947233089309606</v>
      </c>
    </row>
    <row r="9" spans="1:14" x14ac:dyDescent="0.2">
      <c r="A9" s="13">
        <v>8</v>
      </c>
      <c r="B9" s="13" t="s">
        <v>99</v>
      </c>
      <c r="C9" s="13" t="s">
        <v>100</v>
      </c>
      <c r="D9" s="13">
        <v>11</v>
      </c>
      <c r="E9" s="13" t="s">
        <v>36</v>
      </c>
      <c r="F9" s="14">
        <v>79.404818138875768</v>
      </c>
      <c r="G9" s="14">
        <v>73.75</v>
      </c>
      <c r="H9" s="14">
        <v>80</v>
      </c>
      <c r="I9" s="14">
        <v>69.753086419753089</v>
      </c>
      <c r="J9" s="27">
        <f>SUM(F9+G9+H9+I9)/4</f>
        <v>75.726976139657211</v>
      </c>
      <c r="K9" s="14">
        <v>51.593137249999998</v>
      </c>
      <c r="L9" s="14">
        <v>53.333333330000002</v>
      </c>
      <c r="M9" s="28">
        <f>(52*K9 + 44*L9)/96</f>
        <v>52.390727120000001</v>
      </c>
      <c r="N9" s="28">
        <f>(M9+J9)/2</f>
        <v>64.058851629828609</v>
      </c>
    </row>
    <row r="10" spans="1:14" x14ac:dyDescent="0.2">
      <c r="A10" s="13">
        <v>9</v>
      </c>
      <c r="B10" s="13" t="s">
        <v>134</v>
      </c>
      <c r="C10" s="13" t="s">
        <v>135</v>
      </c>
      <c r="D10" s="13">
        <v>12</v>
      </c>
      <c r="E10" s="13" t="s">
        <v>36</v>
      </c>
      <c r="F10" s="14">
        <v>75.578649031648553</v>
      </c>
      <c r="G10" s="14">
        <v>73.75</v>
      </c>
      <c r="H10" s="14">
        <v>70</v>
      </c>
      <c r="I10" s="14">
        <v>83.333333333333329</v>
      </c>
      <c r="J10" s="27">
        <f>SUM(F10+G10+H10+I10)/4</f>
        <v>75.665495591245474</v>
      </c>
      <c r="K10" s="14">
        <v>84.558823529999998</v>
      </c>
      <c r="L10" s="14">
        <v>90</v>
      </c>
      <c r="M10" s="28">
        <f>(52*K10 + 44*L10)/96</f>
        <v>87.052696078750003</v>
      </c>
      <c r="N10" s="28">
        <f>(M10+J10)/2</f>
        <v>81.359095834997731</v>
      </c>
    </row>
    <row r="11" spans="1:14" x14ac:dyDescent="0.2">
      <c r="A11" s="13">
        <v>10</v>
      </c>
      <c r="B11" s="13" t="s">
        <v>65</v>
      </c>
      <c r="C11" s="13" t="s">
        <v>66</v>
      </c>
      <c r="D11" s="13">
        <v>12</v>
      </c>
      <c r="E11" s="13" t="s">
        <v>36</v>
      </c>
      <c r="F11" s="14">
        <v>74.208786017949919</v>
      </c>
      <c r="G11" s="14">
        <v>78.75</v>
      </c>
      <c r="H11" s="14">
        <v>80</v>
      </c>
      <c r="I11" s="14">
        <v>58.02469135802469</v>
      </c>
      <c r="J11" s="27">
        <f>SUM(F11+G11+H11+I11)/4</f>
        <v>72.745869343993661</v>
      </c>
      <c r="K11" s="14">
        <v>62.254901959999998</v>
      </c>
      <c r="L11" s="14">
        <v>73.333333330000002</v>
      </c>
      <c r="M11" s="28">
        <f>(52*K11 + 44*L11)/96</f>
        <v>67.332516337916672</v>
      </c>
      <c r="N11" s="28">
        <f>(M11+J11)/2</f>
        <v>70.039192840955167</v>
      </c>
    </row>
    <row r="12" spans="1:14" x14ac:dyDescent="0.2">
      <c r="A12" s="13">
        <v>11</v>
      </c>
      <c r="B12" s="13" t="s">
        <v>141</v>
      </c>
      <c r="C12" s="13" t="s">
        <v>142</v>
      </c>
      <c r="D12" s="13">
        <v>11</v>
      </c>
      <c r="E12" s="13" t="s">
        <v>11</v>
      </c>
      <c r="F12" s="14">
        <v>67.973547472838931</v>
      </c>
      <c r="G12" s="14">
        <v>75</v>
      </c>
      <c r="H12" s="14">
        <v>50</v>
      </c>
      <c r="I12" s="14">
        <v>94.444444444444443</v>
      </c>
      <c r="J12" s="27">
        <f>SUM(F12+G12+H12+I12)/4</f>
        <v>71.85449797932084</v>
      </c>
      <c r="K12" s="14">
        <v>100</v>
      </c>
      <c r="L12" s="14">
        <v>86.666666669999998</v>
      </c>
      <c r="M12" s="28">
        <f>(52*K12 + 44*L12)/96</f>
        <v>93.888888890416681</v>
      </c>
      <c r="N12" s="28">
        <f>(M12+J12)/2</f>
        <v>82.87169343486876</v>
      </c>
    </row>
    <row r="13" spans="1:14" x14ac:dyDescent="0.2">
      <c r="A13" s="13">
        <v>12</v>
      </c>
      <c r="B13" s="13" t="s">
        <v>28</v>
      </c>
      <c r="C13" s="13" t="s">
        <v>29</v>
      </c>
      <c r="D13" s="13">
        <v>9</v>
      </c>
      <c r="E13" s="13" t="s">
        <v>30</v>
      </c>
      <c r="F13" s="14">
        <v>73.169579593764752</v>
      </c>
      <c r="G13" s="14">
        <v>63.75</v>
      </c>
      <c r="H13" s="14">
        <v>80</v>
      </c>
      <c r="I13" s="14">
        <v>68.518518518518519</v>
      </c>
      <c r="J13" s="27">
        <f>SUM(F13+G13+H13+I13)/4</f>
        <v>71.359524528070821</v>
      </c>
      <c r="K13" s="14">
        <v>58.210784310000001</v>
      </c>
      <c r="L13" s="14">
        <v>73.333333330000002</v>
      </c>
      <c r="M13" s="28">
        <f>(52*K13 + 44*L13)/96</f>
        <v>65.141952610833343</v>
      </c>
      <c r="N13" s="28">
        <f>(M13+J13)/2</f>
        <v>68.250738569452082</v>
      </c>
    </row>
    <row r="14" spans="1:14" x14ac:dyDescent="0.2">
      <c r="A14" s="13">
        <v>13</v>
      </c>
      <c r="B14" s="13" t="s">
        <v>42</v>
      </c>
      <c r="C14" s="13" t="s">
        <v>43</v>
      </c>
      <c r="D14" s="13">
        <v>12</v>
      </c>
      <c r="E14" s="13" t="s">
        <v>11</v>
      </c>
      <c r="F14" s="14">
        <v>86.820973075106295</v>
      </c>
      <c r="G14" s="14">
        <v>80</v>
      </c>
      <c r="H14" s="14">
        <v>40</v>
      </c>
      <c r="I14" s="14">
        <v>78.395061728395063</v>
      </c>
      <c r="J14" s="27">
        <f>SUM(F14+G14+H14+I14)/4</f>
        <v>71.304008700875329</v>
      </c>
      <c r="K14" s="14">
        <v>75</v>
      </c>
      <c r="L14" s="14">
        <v>80</v>
      </c>
      <c r="M14" s="28">
        <f>(52*K14 + 44*L14)/96</f>
        <v>77.291666666666671</v>
      </c>
      <c r="N14" s="28">
        <f>(M14+J14)/2</f>
        <v>74.297837683771007</v>
      </c>
    </row>
    <row r="15" spans="1:14" x14ac:dyDescent="0.2">
      <c r="A15" s="13">
        <v>14</v>
      </c>
      <c r="B15" s="13" t="s">
        <v>103</v>
      </c>
      <c r="C15" s="13" t="s">
        <v>102</v>
      </c>
      <c r="D15" s="13">
        <v>11</v>
      </c>
      <c r="E15" s="13" t="s">
        <v>11</v>
      </c>
      <c r="F15" s="14">
        <v>88.379782711384024</v>
      </c>
      <c r="G15" s="14">
        <v>61.25</v>
      </c>
      <c r="H15" s="14">
        <v>80</v>
      </c>
      <c r="I15" s="14">
        <v>50</v>
      </c>
      <c r="J15" s="27">
        <f>SUM(F15+G15+H15+I15)/4</f>
        <v>69.907445677845999</v>
      </c>
      <c r="K15" s="14">
        <v>66.05392157</v>
      </c>
      <c r="L15" s="14">
        <v>70</v>
      </c>
      <c r="M15" s="28">
        <f>(52*K15 + 44*L15)/96</f>
        <v>67.862540850416664</v>
      </c>
      <c r="N15" s="28">
        <f>(M15+J15)/2</f>
        <v>68.884993264131339</v>
      </c>
    </row>
    <row r="16" spans="1:14" x14ac:dyDescent="0.2">
      <c r="A16" s="13">
        <v>15</v>
      </c>
      <c r="B16" s="13" t="s">
        <v>132</v>
      </c>
      <c r="C16" s="13" t="s">
        <v>133</v>
      </c>
      <c r="D16" s="13">
        <v>12</v>
      </c>
      <c r="E16" s="13" t="s">
        <v>11</v>
      </c>
      <c r="F16" s="14">
        <v>75.484175720359005</v>
      </c>
      <c r="G16" s="14">
        <v>63.75</v>
      </c>
      <c r="H16" s="14">
        <v>80</v>
      </c>
      <c r="I16" s="14">
        <v>56.172839506172842</v>
      </c>
      <c r="J16" s="27">
        <f>SUM(F16+G16+H16+I16)/4</f>
        <v>68.851753806632971</v>
      </c>
      <c r="K16" s="14">
        <v>68.627450980000006</v>
      </c>
      <c r="L16" s="14">
        <v>86.666666669999998</v>
      </c>
      <c r="M16" s="28">
        <f>(52*K16 + 44*L16)/96</f>
        <v>76.895424837916664</v>
      </c>
      <c r="N16" s="28">
        <f>(M16+J16)/2</f>
        <v>72.873589322274825</v>
      </c>
    </row>
    <row r="17" spans="1:14" x14ac:dyDescent="0.2">
      <c r="A17" s="13">
        <v>16</v>
      </c>
      <c r="B17" s="13" t="s">
        <v>34</v>
      </c>
      <c r="C17" s="13" t="s">
        <v>35</v>
      </c>
      <c r="D17" s="13">
        <v>10</v>
      </c>
      <c r="E17" s="13" t="s">
        <v>36</v>
      </c>
      <c r="F17" s="14">
        <v>87.860179499291462</v>
      </c>
      <c r="G17" s="14">
        <v>80</v>
      </c>
      <c r="H17" s="14">
        <v>70</v>
      </c>
      <c r="I17" s="14">
        <v>37.037037037037038</v>
      </c>
      <c r="J17" s="27">
        <f>SUM(F17+G17+H17+I17)/4</f>
        <v>68.724304134082132</v>
      </c>
      <c r="K17" s="14">
        <v>46.691176470000002</v>
      </c>
      <c r="L17" s="14">
        <v>53.333333330000002</v>
      </c>
      <c r="M17" s="28">
        <f>(52*K17 + 44*L17)/96</f>
        <v>49.735498364166666</v>
      </c>
      <c r="N17" s="28">
        <f>(M17+J17)/2</f>
        <v>59.229901249124396</v>
      </c>
    </row>
    <row r="18" spans="1:14" x14ac:dyDescent="0.2">
      <c r="A18" s="13">
        <v>17</v>
      </c>
      <c r="B18" s="13" t="s">
        <v>123</v>
      </c>
      <c r="C18" s="13" t="s">
        <v>124</v>
      </c>
      <c r="D18" s="13">
        <v>10</v>
      </c>
      <c r="E18" s="13" t="s">
        <v>62</v>
      </c>
      <c r="F18" s="14">
        <v>69.059990552668879</v>
      </c>
      <c r="G18" s="14">
        <v>84.375</v>
      </c>
      <c r="H18" s="14">
        <v>60</v>
      </c>
      <c r="I18" s="14">
        <v>59.25925925925926</v>
      </c>
      <c r="J18" s="27">
        <f>SUM(F18+G18+H18+I18)/4</f>
        <v>68.173562452982026</v>
      </c>
      <c r="K18" s="14">
        <v>63.112745099999998</v>
      </c>
      <c r="L18" s="14">
        <v>60</v>
      </c>
      <c r="M18" s="28">
        <f>(52*K18 + 44*L18)/96</f>
        <v>61.686070262500003</v>
      </c>
      <c r="N18" s="28">
        <f>(M18+J18)/2</f>
        <v>64.929816357741018</v>
      </c>
    </row>
    <row r="19" spans="1:14" x14ac:dyDescent="0.2">
      <c r="A19" s="13">
        <v>18</v>
      </c>
      <c r="B19" s="13" t="s">
        <v>67</v>
      </c>
      <c r="C19" s="13" t="s">
        <v>68</v>
      </c>
      <c r="D19" s="13">
        <v>10</v>
      </c>
      <c r="E19" s="13" t="s">
        <v>36</v>
      </c>
      <c r="F19" s="14">
        <v>72.791686348606518</v>
      </c>
      <c r="G19" s="14">
        <v>63.75</v>
      </c>
      <c r="H19" s="14">
        <v>90</v>
      </c>
      <c r="I19" s="14">
        <v>42.592592592592595</v>
      </c>
      <c r="J19" s="27">
        <f>SUM(F19+G19+H19+I19)/4</f>
        <v>67.283569735299778</v>
      </c>
      <c r="K19" s="14">
        <v>73.897058819999998</v>
      </c>
      <c r="L19" s="14">
        <v>73.333333330000002</v>
      </c>
      <c r="M19" s="28">
        <f>(52*K19 + 44*L19)/96</f>
        <v>73.63868463708333</v>
      </c>
      <c r="N19" s="28">
        <f>(M19+J19)/2</f>
        <v>70.461127186191561</v>
      </c>
    </row>
    <row r="20" spans="1:14" x14ac:dyDescent="0.2">
      <c r="A20" s="13">
        <v>19</v>
      </c>
      <c r="B20" s="13" t="s">
        <v>47</v>
      </c>
      <c r="C20" s="13" t="s">
        <v>48</v>
      </c>
      <c r="D20" s="13">
        <v>12</v>
      </c>
      <c r="E20" s="13" t="s">
        <v>49</v>
      </c>
      <c r="F20" s="14">
        <v>76.901275389702406</v>
      </c>
      <c r="G20" s="14">
        <v>73.75</v>
      </c>
      <c r="H20" s="14">
        <v>60</v>
      </c>
      <c r="I20" s="14">
        <v>56.172839506172842</v>
      </c>
      <c r="J20" s="27">
        <f>SUM(F20+G20+H20+I20)/4</f>
        <v>66.706028723968814</v>
      </c>
      <c r="K20" s="14">
        <v>69.975490199999996</v>
      </c>
      <c r="L20" s="14">
        <v>60</v>
      </c>
      <c r="M20" s="28">
        <f>(52*K20 + 44*L20)/96</f>
        <v>65.403390525000006</v>
      </c>
      <c r="N20" s="28">
        <f>(M20+J20)/2</f>
        <v>66.054709624484417</v>
      </c>
    </row>
    <row r="21" spans="1:14" x14ac:dyDescent="0.2">
      <c r="A21" s="13">
        <v>20</v>
      </c>
      <c r="B21" s="13" t="s">
        <v>86</v>
      </c>
      <c r="C21" s="13" t="s">
        <v>87</v>
      </c>
      <c r="D21" s="13">
        <v>12</v>
      </c>
      <c r="E21" s="13" t="s">
        <v>88</v>
      </c>
      <c r="F21" s="14">
        <v>75.484175720359005</v>
      </c>
      <c r="G21" s="14">
        <v>78.125</v>
      </c>
      <c r="H21" s="14">
        <v>50</v>
      </c>
      <c r="I21" s="14">
        <v>58.641975308641975</v>
      </c>
      <c r="J21" s="27">
        <f>SUM(F21+G21+H21+I21)/4</f>
        <v>65.562787757250248</v>
      </c>
      <c r="K21" s="14">
        <v>64.215686270000006</v>
      </c>
      <c r="L21" s="14">
        <v>73.333333330000002</v>
      </c>
      <c r="M21" s="28">
        <f>(52*K21 + 44*L21)/96</f>
        <v>68.394607839166667</v>
      </c>
      <c r="N21" s="28">
        <f>(M21+J21)/2</f>
        <v>66.978697798208458</v>
      </c>
    </row>
    <row r="22" spans="1:14" x14ac:dyDescent="0.2">
      <c r="A22" s="13">
        <v>21</v>
      </c>
      <c r="B22" s="13" t="s">
        <v>15</v>
      </c>
      <c r="C22" s="13" t="s">
        <v>16</v>
      </c>
      <c r="D22" s="13">
        <v>11</v>
      </c>
      <c r="E22" s="13" t="s">
        <v>17</v>
      </c>
      <c r="F22" s="14">
        <v>100</v>
      </c>
      <c r="G22" s="14">
        <v>66.25</v>
      </c>
      <c r="H22" s="14">
        <v>40</v>
      </c>
      <c r="I22" s="14">
        <v>55.555555555555557</v>
      </c>
      <c r="J22" s="27">
        <f>SUM(F22+G22+H22+I22)/4</f>
        <v>65.451388888888886</v>
      </c>
      <c r="K22" s="14">
        <v>59.191176470000002</v>
      </c>
      <c r="L22" s="14">
        <v>76.666666669999998</v>
      </c>
      <c r="M22" s="28">
        <f>(52*K22 + 44*L22)/96</f>
        <v>67.200776145000006</v>
      </c>
      <c r="N22" s="28">
        <f>(M22+J22)/2</f>
        <v>66.326082516944439</v>
      </c>
    </row>
    <row r="23" spans="1:14" x14ac:dyDescent="0.2">
      <c r="A23" s="13">
        <v>22</v>
      </c>
      <c r="B23" s="13" t="s">
        <v>94</v>
      </c>
      <c r="C23" s="13" t="s">
        <v>95</v>
      </c>
      <c r="D23" s="13">
        <v>11</v>
      </c>
      <c r="E23" s="13" t="s">
        <v>33</v>
      </c>
      <c r="F23" s="14">
        <v>62.730278696268307</v>
      </c>
      <c r="G23" s="14">
        <v>69.375</v>
      </c>
      <c r="H23" s="14">
        <v>60</v>
      </c>
      <c r="I23" s="14">
        <v>64.197530864197532</v>
      </c>
      <c r="J23" s="27">
        <f>SUM(F23+G23+H23+I23)/4</f>
        <v>64.075702390116462</v>
      </c>
      <c r="K23" s="14">
        <v>64.460784309999994</v>
      </c>
      <c r="L23" s="14">
        <v>73.333333330000002</v>
      </c>
      <c r="M23" s="28">
        <f>(52*K23 + 44*L23)/96</f>
        <v>68.5273692775</v>
      </c>
      <c r="N23" s="28">
        <f>(M23+J23)/2</f>
        <v>66.301535833808231</v>
      </c>
    </row>
    <row r="24" spans="1:14" x14ac:dyDescent="0.2">
      <c r="A24" s="13">
        <v>23</v>
      </c>
      <c r="B24" s="13" t="s">
        <v>69</v>
      </c>
      <c r="C24" s="13" t="s">
        <v>70</v>
      </c>
      <c r="D24" s="13">
        <v>12</v>
      </c>
      <c r="E24" s="13" t="s">
        <v>71</v>
      </c>
      <c r="F24" s="14">
        <v>59.754369390647142</v>
      </c>
      <c r="G24" s="14">
        <v>77.5</v>
      </c>
      <c r="H24" s="14">
        <v>50</v>
      </c>
      <c r="I24" s="14">
        <v>67.283950617283949</v>
      </c>
      <c r="J24" s="27">
        <f>SUM(F24+G24+H24+I24)/4</f>
        <v>63.634580001982769</v>
      </c>
      <c r="K24" s="14">
        <v>65.441176470000002</v>
      </c>
      <c r="L24" s="14">
        <v>66.666666669999998</v>
      </c>
      <c r="M24" s="28">
        <f>(52*K24 + 44*L24)/96</f>
        <v>66.002859478333335</v>
      </c>
      <c r="N24" s="28">
        <f>(M24+J24)/2</f>
        <v>64.818719740158059</v>
      </c>
    </row>
    <row r="25" spans="1:14" x14ac:dyDescent="0.2">
      <c r="A25" s="13">
        <v>24</v>
      </c>
      <c r="B25" s="13" t="s">
        <v>108</v>
      </c>
      <c r="C25" s="13" t="s">
        <v>109</v>
      </c>
      <c r="D25" s="13">
        <v>12</v>
      </c>
      <c r="E25" s="13" t="s">
        <v>11</v>
      </c>
      <c r="F25" s="14">
        <v>72.508266414737847</v>
      </c>
      <c r="G25" s="14">
        <v>66.25</v>
      </c>
      <c r="H25" s="14">
        <v>50</v>
      </c>
      <c r="I25" s="14">
        <v>63.580246913580247</v>
      </c>
      <c r="J25" s="27">
        <f>SUM(F25+G25+H25+I25)/4</f>
        <v>63.084628332079525</v>
      </c>
      <c r="K25" s="14">
        <v>73.774509800000004</v>
      </c>
      <c r="L25" s="14">
        <v>93.333333330000002</v>
      </c>
      <c r="M25" s="28">
        <f>(52*K25 + 44*L25)/96</f>
        <v>82.738970584583342</v>
      </c>
      <c r="N25" s="28">
        <f>(M25+J25)/2</f>
        <v>72.91179945833143</v>
      </c>
    </row>
    <row r="26" spans="1:14" x14ac:dyDescent="0.2">
      <c r="A26" s="13">
        <v>25</v>
      </c>
      <c r="B26" s="13" t="s">
        <v>72</v>
      </c>
      <c r="C26" s="13" t="s">
        <v>73</v>
      </c>
      <c r="D26" s="13">
        <v>11</v>
      </c>
      <c r="E26" s="13" t="s">
        <v>74</v>
      </c>
      <c r="F26" s="14">
        <v>70.429853566367512</v>
      </c>
      <c r="G26" s="14">
        <v>82.5</v>
      </c>
      <c r="H26" s="14">
        <v>50</v>
      </c>
      <c r="I26" s="14">
        <v>48.148148148148145</v>
      </c>
      <c r="J26" s="27">
        <f>SUM(F26+G26+H26+I26)/4</f>
        <v>62.769500428628916</v>
      </c>
      <c r="K26" s="14">
        <v>50.612745099999998</v>
      </c>
      <c r="L26" s="14">
        <v>80</v>
      </c>
      <c r="M26" s="28">
        <f>(52*K26 + 44*L26)/96</f>
        <v>64.081903595833339</v>
      </c>
      <c r="N26" s="28">
        <f>(M26+J26)/2</f>
        <v>63.425702012231127</v>
      </c>
    </row>
    <row r="27" spans="1:14" x14ac:dyDescent="0.2">
      <c r="A27" s="13">
        <v>26</v>
      </c>
      <c r="B27" s="13" t="s">
        <v>89</v>
      </c>
      <c r="C27" s="13" t="s">
        <v>90</v>
      </c>
      <c r="D27" s="13">
        <v>12</v>
      </c>
      <c r="E27" s="13" t="s">
        <v>91</v>
      </c>
      <c r="F27" s="14">
        <v>73.547472838923014</v>
      </c>
      <c r="G27" s="14">
        <v>77.5</v>
      </c>
      <c r="H27" s="14">
        <v>40</v>
      </c>
      <c r="I27" s="14">
        <v>58.641975308641975</v>
      </c>
      <c r="J27" s="27">
        <f>SUM(F27+G27+H27+I27)/4</f>
        <v>62.422362036891244</v>
      </c>
      <c r="K27" s="14">
        <v>82.720588239999998</v>
      </c>
      <c r="L27" s="14">
        <v>93.333333330000002</v>
      </c>
      <c r="M27" s="28">
        <f>(52*K27 + 44*L27)/96</f>
        <v>87.584763072916658</v>
      </c>
      <c r="N27" s="28">
        <f>(M27+J27)/2</f>
        <v>75.003562554903951</v>
      </c>
    </row>
    <row r="28" spans="1:14" x14ac:dyDescent="0.2">
      <c r="A28" s="13">
        <v>27</v>
      </c>
      <c r="B28" s="13" t="s">
        <v>125</v>
      </c>
      <c r="C28" s="13" t="s">
        <v>126</v>
      </c>
      <c r="D28" s="13">
        <v>10</v>
      </c>
      <c r="E28" s="13" t="s">
        <v>36</v>
      </c>
      <c r="F28" s="14">
        <v>70.99669343410487</v>
      </c>
      <c r="G28" s="14">
        <v>86.875</v>
      </c>
      <c r="H28" s="14">
        <v>40</v>
      </c>
      <c r="I28" s="14">
        <v>50</v>
      </c>
      <c r="J28" s="27">
        <f>SUM(F28+G28+H28+I28)/4</f>
        <v>61.967923358526221</v>
      </c>
      <c r="K28" s="14">
        <v>40.441176470000002</v>
      </c>
      <c r="L28" s="14">
        <v>76.666666669999998</v>
      </c>
      <c r="M28" s="28">
        <f>(52*K28 + 44*L28)/96</f>
        <v>57.044526144999999</v>
      </c>
      <c r="N28" s="28">
        <f>(M28+J28)/2</f>
        <v>59.506224751763114</v>
      </c>
    </row>
    <row r="29" spans="1:14" x14ac:dyDescent="0.2">
      <c r="A29" s="13">
        <v>28</v>
      </c>
      <c r="B29" s="13" t="s">
        <v>96</v>
      </c>
      <c r="C29" s="13" t="s">
        <v>97</v>
      </c>
      <c r="D29" s="13">
        <v>11</v>
      </c>
      <c r="E29" s="13" t="s">
        <v>98</v>
      </c>
      <c r="F29" s="14">
        <v>68.16249409541804</v>
      </c>
      <c r="G29" s="14">
        <v>67.5</v>
      </c>
      <c r="H29" s="14">
        <v>70</v>
      </c>
      <c r="I29" s="14">
        <v>32.716049382716051</v>
      </c>
      <c r="J29" s="27">
        <f>SUM(F29+G29+H29+I29)/4</f>
        <v>59.594635869533519</v>
      </c>
      <c r="K29" s="14">
        <v>43.872549020000001</v>
      </c>
      <c r="L29" s="14">
        <v>60</v>
      </c>
      <c r="M29" s="28">
        <f>(52*K29 + 44*L29)/96</f>
        <v>51.264297385833338</v>
      </c>
      <c r="N29" s="28">
        <f>(M29+J29)/2</f>
        <v>55.429466627683425</v>
      </c>
    </row>
    <row r="30" spans="1:14" x14ac:dyDescent="0.2">
      <c r="A30" s="13">
        <v>29</v>
      </c>
      <c r="B30" s="13" t="s">
        <v>31</v>
      </c>
      <c r="C30" s="13" t="s">
        <v>32</v>
      </c>
      <c r="D30" s="13">
        <v>11</v>
      </c>
      <c r="E30" s="13" t="s">
        <v>33</v>
      </c>
      <c r="F30" s="14">
        <v>64.90316485592821</v>
      </c>
      <c r="G30" s="14">
        <v>76.25</v>
      </c>
      <c r="H30" s="14">
        <v>50</v>
      </c>
      <c r="I30" s="14">
        <v>46.913580246913583</v>
      </c>
      <c r="J30" s="27">
        <f>SUM(F30+G30+H30+I30)/4</f>
        <v>59.516686275710441</v>
      </c>
      <c r="K30" s="14">
        <v>48.284313730000001</v>
      </c>
      <c r="L30" s="14">
        <v>63.333333330000002</v>
      </c>
      <c r="M30" s="28">
        <f>(52*K30 + 44*L30)/96</f>
        <v>55.181781046666664</v>
      </c>
      <c r="N30" s="28">
        <f>(M30+J30)/2</f>
        <v>57.349233661188549</v>
      </c>
    </row>
    <row r="31" spans="1:14" x14ac:dyDescent="0.2">
      <c r="A31" s="13">
        <v>30</v>
      </c>
      <c r="B31" s="13" t="s">
        <v>58</v>
      </c>
      <c r="C31" s="13" t="s">
        <v>59</v>
      </c>
      <c r="D31" s="13">
        <v>11</v>
      </c>
      <c r="E31" s="13" t="s">
        <v>36</v>
      </c>
      <c r="F31" s="14">
        <v>63.344355219650453</v>
      </c>
      <c r="G31" s="14">
        <v>73.75</v>
      </c>
      <c r="H31" s="14">
        <v>50</v>
      </c>
      <c r="I31" s="14">
        <v>45.061728395061728</v>
      </c>
      <c r="J31" s="27">
        <f>SUM(F31+G31+H31+I31)/4</f>
        <v>58.039020903678043</v>
      </c>
      <c r="K31" s="14">
        <v>62.254901959999998</v>
      </c>
      <c r="L31" s="14">
        <v>53.333333330000002</v>
      </c>
      <c r="M31" s="28">
        <f>(52*K31 + 44*L31)/96</f>
        <v>58.165849671250008</v>
      </c>
      <c r="N31" s="28">
        <f>(M31+J31)/2</f>
        <v>58.102435287464026</v>
      </c>
    </row>
    <row r="32" spans="1:14" x14ac:dyDescent="0.2">
      <c r="A32" s="13">
        <v>31</v>
      </c>
      <c r="B32" s="13" t="s">
        <v>12</v>
      </c>
      <c r="C32" s="13" t="s">
        <v>13</v>
      </c>
      <c r="D32" s="13">
        <v>12</v>
      </c>
      <c r="E32" s="13" t="s">
        <v>14</v>
      </c>
      <c r="F32" s="14">
        <v>83.656117146906013</v>
      </c>
      <c r="G32" s="14">
        <v>53.75</v>
      </c>
      <c r="H32" s="14">
        <v>50</v>
      </c>
      <c r="I32" s="14">
        <v>34.567901234567898</v>
      </c>
      <c r="J32" s="27">
        <f>SUM(F32+G32+H32+I32)/4</f>
        <v>55.493504595368478</v>
      </c>
      <c r="K32" s="14">
        <v>53.431372549999999</v>
      </c>
      <c r="L32" s="14">
        <v>43.333333330000002</v>
      </c>
      <c r="M32" s="28">
        <f>(52*K32 + 44*L32)/96</f>
        <v>48.803104574166667</v>
      </c>
      <c r="N32" s="28">
        <f>(M32+J32)/2</f>
        <v>52.148304584767573</v>
      </c>
    </row>
    <row r="33" spans="1:14" x14ac:dyDescent="0.2">
      <c r="A33" s="13">
        <v>32</v>
      </c>
      <c r="B33" s="13" t="s">
        <v>117</v>
      </c>
      <c r="C33" s="13" t="s">
        <v>118</v>
      </c>
      <c r="D33" s="13">
        <v>12</v>
      </c>
      <c r="E33" s="13" t="s">
        <v>119</v>
      </c>
      <c r="F33" s="14">
        <v>50.070854983467164</v>
      </c>
      <c r="G33" s="14">
        <v>71.25</v>
      </c>
      <c r="H33" s="14">
        <v>50</v>
      </c>
      <c r="I33" s="14">
        <v>50.617283950617285</v>
      </c>
      <c r="J33" s="27">
        <f>SUM(F33+G33+H33+I33)/4</f>
        <v>55.484534733521116</v>
      </c>
      <c r="K33" s="14">
        <v>41.544117649999997</v>
      </c>
      <c r="L33" s="14">
        <v>50</v>
      </c>
      <c r="M33" s="28">
        <f>(52*K33 + 44*L33)/96</f>
        <v>45.419730393750001</v>
      </c>
      <c r="N33" s="28">
        <f>(M33+J33)/2</f>
        <v>50.452132563635558</v>
      </c>
    </row>
    <row r="34" spans="1:14" x14ac:dyDescent="0.2">
      <c r="A34" s="13">
        <v>33</v>
      </c>
      <c r="B34" s="13" t="s">
        <v>6</v>
      </c>
      <c r="C34" s="13" t="s">
        <v>7</v>
      </c>
      <c r="D34" s="13">
        <v>10</v>
      </c>
      <c r="E34" s="13" t="s">
        <v>8</v>
      </c>
      <c r="F34" s="14">
        <v>21.53991497401984</v>
      </c>
      <c r="G34" s="14">
        <v>96.25</v>
      </c>
      <c r="H34" s="14">
        <v>40</v>
      </c>
      <c r="I34" s="14">
        <v>60.493827160493829</v>
      </c>
      <c r="J34" s="27">
        <f>SUM(F34+G34+H34+I34)/4</f>
        <v>54.570935533628415</v>
      </c>
      <c r="K34" s="14">
        <v>52.450980389999998</v>
      </c>
      <c r="L34" s="14">
        <v>56.666666669999998</v>
      </c>
      <c r="M34" s="28">
        <f>(52*K34 + 44*L34)/96</f>
        <v>54.383169934999991</v>
      </c>
      <c r="N34" s="28">
        <f>(M34+J34)/2</f>
        <v>54.477052734314199</v>
      </c>
    </row>
    <row r="35" spans="1:14" x14ac:dyDescent="0.2">
      <c r="A35" s="13">
        <v>34</v>
      </c>
      <c r="B35" s="13" t="s">
        <v>0</v>
      </c>
      <c r="C35" s="13" t="s">
        <v>1</v>
      </c>
      <c r="D35" s="13">
        <v>12</v>
      </c>
      <c r="E35" s="13" t="s">
        <v>2</v>
      </c>
      <c r="F35" s="14">
        <v>67.642890883325464</v>
      </c>
      <c r="G35" s="14">
        <v>61.25</v>
      </c>
      <c r="H35" s="14">
        <v>60</v>
      </c>
      <c r="I35" s="14">
        <v>27.777777777777779</v>
      </c>
      <c r="J35" s="27">
        <f>SUM(F35+G35+H35+I35)/4</f>
        <v>54.167667165275809</v>
      </c>
      <c r="K35" s="14">
        <v>39.583333330000002</v>
      </c>
      <c r="L35" s="14">
        <v>60</v>
      </c>
      <c r="M35" s="28">
        <f>(52*K35 + 44*L35)/96</f>
        <v>48.940972220416675</v>
      </c>
      <c r="N35" s="28">
        <f>(M35+J35)/2</f>
        <v>51.554319692846242</v>
      </c>
    </row>
    <row r="36" spans="1:14" x14ac:dyDescent="0.2">
      <c r="A36" s="13">
        <v>35</v>
      </c>
      <c r="B36" s="13" t="s">
        <v>113</v>
      </c>
      <c r="C36" s="13" t="s">
        <v>114</v>
      </c>
      <c r="D36" s="13">
        <v>12</v>
      </c>
      <c r="E36" s="13" t="s">
        <v>52</v>
      </c>
      <c r="F36" s="14">
        <v>58.053849787435055</v>
      </c>
      <c r="G36" s="14">
        <v>66.25</v>
      </c>
      <c r="H36" s="14">
        <v>60</v>
      </c>
      <c r="I36" s="14">
        <v>30.864197530864196</v>
      </c>
      <c r="J36" s="27">
        <f>SUM(F36+G36+H36+I36)/4</f>
        <v>53.792011829574818</v>
      </c>
      <c r="K36" s="14">
        <v>70.710784309999994</v>
      </c>
      <c r="L36" s="14">
        <v>70</v>
      </c>
      <c r="M36" s="28">
        <f>(52*K36 + 44*L36)/96</f>
        <v>70.385008167916666</v>
      </c>
      <c r="N36" s="28">
        <f>(M36+J36)/2</f>
        <v>62.088509998745742</v>
      </c>
    </row>
    <row r="37" spans="1:14" x14ac:dyDescent="0.2">
      <c r="A37" s="13">
        <v>36</v>
      </c>
      <c r="B37" s="13" t="s">
        <v>60</v>
      </c>
      <c r="C37" s="13" t="s">
        <v>61</v>
      </c>
      <c r="D37" s="13">
        <v>12</v>
      </c>
      <c r="E37" s="13" t="s">
        <v>62</v>
      </c>
      <c r="F37" s="14">
        <v>45.394426074633913</v>
      </c>
      <c r="G37" s="14">
        <v>68.125</v>
      </c>
      <c r="H37" s="14">
        <v>50</v>
      </c>
      <c r="I37" s="14">
        <v>50</v>
      </c>
      <c r="J37" s="27">
        <f>SUM(F37+G37+H37+I37)/4</f>
        <v>53.379856518658478</v>
      </c>
      <c r="K37" s="14">
        <v>54.901960780000003</v>
      </c>
      <c r="L37" s="14">
        <v>50</v>
      </c>
      <c r="M37" s="28">
        <f>(52*K37 + 44*L37)/96</f>
        <v>52.655228755833342</v>
      </c>
      <c r="N37" s="28">
        <f>(M37+J37)/2</f>
        <v>53.01754263724591</v>
      </c>
    </row>
    <row r="38" spans="1:14" x14ac:dyDescent="0.2">
      <c r="A38" s="13">
        <v>37</v>
      </c>
      <c r="B38" s="13" t="s">
        <v>3</v>
      </c>
      <c r="C38" s="13" t="s">
        <v>4</v>
      </c>
      <c r="D38" s="13">
        <v>12</v>
      </c>
      <c r="E38" s="13" t="s">
        <v>5</v>
      </c>
      <c r="F38" s="14">
        <v>48.748228625413319</v>
      </c>
      <c r="G38" s="14">
        <v>72.5</v>
      </c>
      <c r="H38" s="14">
        <v>50</v>
      </c>
      <c r="I38" s="14">
        <v>41.358024691358025</v>
      </c>
      <c r="J38" s="27">
        <f>SUM(F38+G38+H38+I38)/4</f>
        <v>53.15156332919284</v>
      </c>
      <c r="K38" s="14">
        <v>54.779411760000002</v>
      </c>
      <c r="L38" s="14">
        <v>60</v>
      </c>
      <c r="M38" s="28">
        <f>(52*K38 + 44*L38)/96</f>
        <v>57.172181369999997</v>
      </c>
      <c r="N38" s="28">
        <f>(M38+J38)/2</f>
        <v>55.161872349596422</v>
      </c>
    </row>
    <row r="39" spans="1:14" x14ac:dyDescent="0.2">
      <c r="A39" s="13">
        <v>38</v>
      </c>
      <c r="B39" s="13" t="s">
        <v>18</v>
      </c>
      <c r="C39" s="13" t="s">
        <v>19</v>
      </c>
      <c r="D39" s="13">
        <v>12</v>
      </c>
      <c r="E39" s="13" t="s">
        <v>20</v>
      </c>
      <c r="F39" s="14">
        <v>73.972602739726028</v>
      </c>
      <c r="G39" s="14">
        <v>47.5</v>
      </c>
      <c r="H39" s="14">
        <v>40</v>
      </c>
      <c r="I39" s="14">
        <v>48.76543209876543</v>
      </c>
      <c r="J39" s="27">
        <f>SUM(F39+G39+H39+I39)/4</f>
        <v>52.559508709622861</v>
      </c>
      <c r="K39" s="14">
        <v>48.774509799999997</v>
      </c>
      <c r="L39" s="14">
        <v>53.333333330000002</v>
      </c>
      <c r="M39" s="28">
        <f>(52*K39 + 44*L39)/96</f>
        <v>50.863970584583335</v>
      </c>
      <c r="N39" s="28">
        <f>(M39+J39)/2</f>
        <v>51.711739647103101</v>
      </c>
    </row>
    <row r="40" spans="1:14" x14ac:dyDescent="0.2">
      <c r="A40" s="13">
        <v>39</v>
      </c>
      <c r="B40" s="13" t="s">
        <v>104</v>
      </c>
      <c r="C40" s="13" t="s">
        <v>105</v>
      </c>
      <c r="D40" s="13">
        <v>12</v>
      </c>
      <c r="E40" s="13" t="s">
        <v>46</v>
      </c>
      <c r="F40" s="14">
        <v>46.102975909305627</v>
      </c>
      <c r="G40" s="14">
        <v>72.5</v>
      </c>
      <c r="H40" s="14">
        <v>60</v>
      </c>
      <c r="I40" s="14">
        <v>30.864197530864196</v>
      </c>
      <c r="J40" s="27">
        <f>SUM(F40+G40+H40+I40)/4</f>
        <v>52.366793360042458</v>
      </c>
      <c r="K40" s="14">
        <v>58.578431369999997</v>
      </c>
      <c r="L40" s="14">
        <v>56.666666669999998</v>
      </c>
      <c r="M40" s="28">
        <f>(52*K40 + 44*L40)/96</f>
        <v>57.702205882500003</v>
      </c>
      <c r="N40" s="28">
        <f>(M40+J40)/2</f>
        <v>55.03449962127123</v>
      </c>
    </row>
    <row r="41" spans="1:14" x14ac:dyDescent="0.2">
      <c r="A41" s="13">
        <v>40</v>
      </c>
      <c r="B41" s="13" t="s">
        <v>120</v>
      </c>
      <c r="C41" s="13" t="s">
        <v>121</v>
      </c>
      <c r="D41" s="13">
        <v>12</v>
      </c>
      <c r="E41" s="13" t="s">
        <v>122</v>
      </c>
      <c r="F41" s="14">
        <v>52.716107699574877</v>
      </c>
      <c r="G41" s="14">
        <v>38.75</v>
      </c>
      <c r="H41" s="14">
        <v>80</v>
      </c>
      <c r="I41" s="14">
        <v>37.654320987654323</v>
      </c>
      <c r="J41" s="27">
        <f>SUM(F41+G41+H41+I41)/4</f>
        <v>52.280107171807302</v>
      </c>
      <c r="K41" s="14">
        <v>40.441176470000002</v>
      </c>
      <c r="L41" s="14">
        <v>30</v>
      </c>
      <c r="M41" s="28">
        <f>(52*K41 + 44*L41)/96</f>
        <v>35.655637254583333</v>
      </c>
      <c r="N41" s="28">
        <f>(M41+J41)/2</f>
        <v>43.967872213195321</v>
      </c>
    </row>
    <row r="42" spans="1:14" x14ac:dyDescent="0.2">
      <c r="A42" s="13">
        <v>41</v>
      </c>
      <c r="B42" s="13" t="s">
        <v>92</v>
      </c>
      <c r="C42" s="13" t="s">
        <v>93</v>
      </c>
      <c r="D42" s="13">
        <v>12</v>
      </c>
      <c r="E42" s="13" t="s">
        <v>52</v>
      </c>
      <c r="F42" s="14">
        <v>60.462919225318842</v>
      </c>
      <c r="G42" s="14">
        <v>46.875</v>
      </c>
      <c r="H42" s="14">
        <v>60</v>
      </c>
      <c r="I42" s="14">
        <v>41.358024691358025</v>
      </c>
      <c r="J42" s="27">
        <f>SUM(F42+G42+H42+I42)/4</f>
        <v>52.173985979169217</v>
      </c>
      <c r="K42" s="14">
        <v>49.019607839999999</v>
      </c>
      <c r="L42" s="14">
        <v>70</v>
      </c>
      <c r="M42" s="28">
        <f>(52*K42 + 44*L42)/96</f>
        <v>58.635620913333334</v>
      </c>
      <c r="N42" s="28">
        <f>(M42+J42)/2</f>
        <v>55.404803446251279</v>
      </c>
    </row>
    <row r="43" spans="1:14" x14ac:dyDescent="0.2">
      <c r="A43" s="13">
        <v>42</v>
      </c>
      <c r="B43" s="13" t="s">
        <v>127</v>
      </c>
      <c r="C43" s="13" t="s">
        <v>128</v>
      </c>
      <c r="D43" s="13">
        <v>11</v>
      </c>
      <c r="E43" s="13" t="s">
        <v>129</v>
      </c>
      <c r="F43" s="14">
        <v>71.421823334907884</v>
      </c>
      <c r="G43" s="14">
        <v>50</v>
      </c>
      <c r="H43" s="14">
        <v>60</v>
      </c>
      <c r="I43" s="14">
        <v>26.543209876543209</v>
      </c>
      <c r="J43" s="27">
        <f>SUM(F43+G43+H43+I43)/4</f>
        <v>51.991258302862775</v>
      </c>
      <c r="K43" s="14">
        <v>50.122549020000001</v>
      </c>
      <c r="L43" s="14">
        <v>56.666666669999998</v>
      </c>
      <c r="M43" s="28">
        <f>(52*K43 + 44*L43)/96</f>
        <v>53.121936276250004</v>
      </c>
      <c r="N43" s="28">
        <f>(M43+J43)/2</f>
        <v>52.556597289556393</v>
      </c>
    </row>
    <row r="44" spans="1:14" x14ac:dyDescent="0.2">
      <c r="A44" s="13">
        <v>43</v>
      </c>
      <c r="B44" s="13" t="s">
        <v>44</v>
      </c>
      <c r="C44" s="13" t="s">
        <v>45</v>
      </c>
      <c r="D44" s="13">
        <v>12</v>
      </c>
      <c r="E44" s="13" t="s">
        <v>46</v>
      </c>
      <c r="F44" s="14">
        <v>50.637694851204529</v>
      </c>
      <c r="G44" s="14">
        <v>70.625</v>
      </c>
      <c r="H44" s="14">
        <v>50</v>
      </c>
      <c r="I44" s="14">
        <v>35.185185185185183</v>
      </c>
      <c r="J44" s="27">
        <f>SUM(F44+G44+H44+I44)/4</f>
        <v>51.611970009097426</v>
      </c>
      <c r="K44" s="14">
        <v>54.534313730000001</v>
      </c>
      <c r="L44" s="14">
        <v>70</v>
      </c>
      <c r="M44" s="28">
        <f>(52*K44 + 44*L44)/96</f>
        <v>61.622753270416666</v>
      </c>
      <c r="N44" s="28">
        <f>(M44+J44)/2</f>
        <v>56.61736163975705</v>
      </c>
    </row>
    <row r="45" spans="1:14" x14ac:dyDescent="0.2">
      <c r="A45" s="13">
        <v>44</v>
      </c>
      <c r="B45" s="13" t="s">
        <v>83</v>
      </c>
      <c r="C45" s="13" t="s">
        <v>84</v>
      </c>
      <c r="D45" s="13">
        <v>12</v>
      </c>
      <c r="E45" s="13" t="s">
        <v>85</v>
      </c>
      <c r="F45" s="14">
        <v>49.456778460085026</v>
      </c>
      <c r="G45" s="14">
        <v>55</v>
      </c>
      <c r="H45" s="14">
        <v>45</v>
      </c>
      <c r="I45" s="14">
        <v>55.555555555555557</v>
      </c>
      <c r="J45" s="27">
        <f>SUM(F45+G45+H45+I45)/4</f>
        <v>51.253083503910148</v>
      </c>
      <c r="K45" s="14">
        <v>61.764705880000001</v>
      </c>
      <c r="L45" s="14">
        <v>83.333333330000002</v>
      </c>
      <c r="M45" s="28">
        <f>(52*K45 + 44*L45)/96</f>
        <v>71.650326794583336</v>
      </c>
      <c r="N45" s="28">
        <f>(M45+J45)/2</f>
        <v>61.451705149246742</v>
      </c>
    </row>
    <row r="46" spans="1:14" x14ac:dyDescent="0.2">
      <c r="A46" s="13">
        <v>45</v>
      </c>
      <c r="B46" s="13" t="s">
        <v>115</v>
      </c>
      <c r="C46" s="13" t="s">
        <v>116</v>
      </c>
      <c r="D46" s="13">
        <v>11</v>
      </c>
      <c r="E46" s="13" t="s">
        <v>82</v>
      </c>
      <c r="F46" s="14">
        <v>50.244056054164702</v>
      </c>
      <c r="G46" s="14">
        <v>56.25</v>
      </c>
      <c r="H46" s="14">
        <v>60</v>
      </c>
      <c r="I46" s="14">
        <v>33.950617283950621</v>
      </c>
      <c r="J46" s="27">
        <f>SUM(F46+G46+H46+I46)/4</f>
        <v>50.111168334528827</v>
      </c>
      <c r="K46" s="14">
        <v>45.465686269999999</v>
      </c>
      <c r="L46" s="14">
        <v>56.666666669999998</v>
      </c>
      <c r="M46" s="28">
        <f>(52*K46 + 44*L46)/96</f>
        <v>50.599468953333336</v>
      </c>
      <c r="N46" s="28">
        <f>(M46+J46)/2</f>
        <v>50.355318643931085</v>
      </c>
    </row>
    <row r="47" spans="1:14" x14ac:dyDescent="0.2">
      <c r="A47" s="13">
        <v>46</v>
      </c>
      <c r="B47" s="13" t="s">
        <v>130</v>
      </c>
      <c r="C47" s="13" t="s">
        <v>131</v>
      </c>
      <c r="D47" s="13">
        <v>12</v>
      </c>
      <c r="E47" s="13" t="s">
        <v>11</v>
      </c>
      <c r="F47" s="14">
        <v>71.138403401039213</v>
      </c>
      <c r="G47" s="14">
        <v>17.5</v>
      </c>
      <c r="H47" s="14">
        <v>80</v>
      </c>
      <c r="I47" s="14">
        <v>30.246913580246915</v>
      </c>
      <c r="J47" s="27">
        <f>SUM(F47+G47+H47+I47)/4</f>
        <v>49.721329245321535</v>
      </c>
      <c r="K47" s="14">
        <v>56.004901959999998</v>
      </c>
      <c r="L47" s="14">
        <v>90</v>
      </c>
      <c r="M47" s="28">
        <f>(52*K47 + 44*L47)/96</f>
        <v>71.585988561666667</v>
      </c>
      <c r="N47" s="28">
        <f>(M47+J47)/2</f>
        <v>60.653658903494104</v>
      </c>
    </row>
    <row r="48" spans="1:14" x14ac:dyDescent="0.2">
      <c r="A48" s="13">
        <v>47</v>
      </c>
      <c r="B48" s="13" t="s">
        <v>101</v>
      </c>
      <c r="C48" s="13" t="s">
        <v>102</v>
      </c>
      <c r="D48" s="13">
        <v>10</v>
      </c>
      <c r="E48" s="13" t="s">
        <v>33</v>
      </c>
      <c r="F48" s="14">
        <v>59.32923948984412</v>
      </c>
      <c r="G48" s="14">
        <v>51.875</v>
      </c>
      <c r="H48" s="14">
        <v>40</v>
      </c>
      <c r="I48" s="14">
        <v>41.97530864197531</v>
      </c>
      <c r="J48" s="27">
        <f>SUM(F48+G48+H48+I48)/4</f>
        <v>48.294887032954861</v>
      </c>
      <c r="K48" s="14">
        <v>40.318627450000001</v>
      </c>
      <c r="L48" s="14">
        <v>40</v>
      </c>
      <c r="M48" s="28">
        <f>(52*K48 + 44*L48)/96</f>
        <v>40.172589868750002</v>
      </c>
      <c r="N48" s="28">
        <f>(M48+J48)/2</f>
        <v>44.233738450852428</v>
      </c>
    </row>
    <row r="49" spans="1:14" x14ac:dyDescent="0.2">
      <c r="A49" s="13">
        <v>48</v>
      </c>
      <c r="B49" s="13" t="s">
        <v>50</v>
      </c>
      <c r="C49" s="13" t="s">
        <v>51</v>
      </c>
      <c r="D49" s="13">
        <v>10</v>
      </c>
      <c r="E49" s="13" t="s">
        <v>52</v>
      </c>
      <c r="F49" s="14">
        <v>40.547945205479458</v>
      </c>
      <c r="G49" s="14">
        <v>57.5</v>
      </c>
      <c r="H49" s="14">
        <v>50</v>
      </c>
      <c r="I49" s="14">
        <v>35.185185185185183</v>
      </c>
      <c r="J49" s="27">
        <f>SUM(F49+G49+H49+I49)/4</f>
        <v>45.808282597666164</v>
      </c>
      <c r="K49" s="14">
        <v>55.39215686</v>
      </c>
      <c r="L49" s="14">
        <v>33.333333330000002</v>
      </c>
      <c r="M49" s="28">
        <f>(52*K49 + 44*L49)/96</f>
        <v>45.281862742083341</v>
      </c>
      <c r="N49" s="28">
        <f>(M49+J49)/2</f>
        <v>45.545072669874756</v>
      </c>
    </row>
    <row r="50" spans="1:14" x14ac:dyDescent="0.2">
      <c r="A50" s="13">
        <v>49</v>
      </c>
      <c r="B50" s="13" t="s">
        <v>9</v>
      </c>
      <c r="C50" s="13" t="s">
        <v>10</v>
      </c>
      <c r="D50" s="13">
        <v>12</v>
      </c>
      <c r="E50" s="13" t="s">
        <v>11</v>
      </c>
      <c r="F50" s="14">
        <v>49.31506849315069</v>
      </c>
      <c r="G50" s="14">
        <v>46.25</v>
      </c>
      <c r="H50" s="14">
        <v>50</v>
      </c>
      <c r="I50" s="14">
        <v>37.037037037037038</v>
      </c>
      <c r="J50" s="27">
        <f>SUM(F50+G50+H50+I50)/4</f>
        <v>45.650526382546936</v>
      </c>
      <c r="K50" s="14">
        <v>63.725490200000003</v>
      </c>
      <c r="L50" s="14">
        <v>70</v>
      </c>
      <c r="M50" s="28">
        <f>(52*K50 + 44*L50)/96</f>
        <v>66.601307191666663</v>
      </c>
      <c r="N50" s="28">
        <f>(M50+J50)/2</f>
        <v>56.125916787106803</v>
      </c>
    </row>
    <row r="51" spans="1:14" x14ac:dyDescent="0.2">
      <c r="A51" s="13">
        <v>50</v>
      </c>
      <c r="B51" s="13" t="s">
        <v>53</v>
      </c>
      <c r="C51" s="13" t="s">
        <v>54</v>
      </c>
      <c r="D51" s="13">
        <v>12</v>
      </c>
      <c r="E51" s="13" t="s">
        <v>55</v>
      </c>
      <c r="F51" s="14">
        <v>44.685876239962212</v>
      </c>
      <c r="G51" s="14">
        <v>37.5</v>
      </c>
      <c r="H51" s="14">
        <v>60</v>
      </c>
      <c r="I51" s="14">
        <v>36.419753086419753</v>
      </c>
      <c r="J51" s="27">
        <f>SUM(F51+G51+H51+I51)/4</f>
        <v>44.651407331595493</v>
      </c>
      <c r="K51" s="14">
        <v>0</v>
      </c>
      <c r="L51" s="14">
        <v>0</v>
      </c>
      <c r="M51" s="28">
        <f>(52*K51 + 44*L51)/96</f>
        <v>0</v>
      </c>
      <c r="N51" s="28">
        <f>(M51+J51)/2</f>
        <v>22.325703665797747</v>
      </c>
    </row>
    <row r="52" spans="1:14" x14ac:dyDescent="0.2">
      <c r="A52" s="13">
        <v>51</v>
      </c>
      <c r="B52" s="13" t="s">
        <v>24</v>
      </c>
      <c r="C52" s="13" t="s">
        <v>25</v>
      </c>
      <c r="D52" s="13">
        <v>11</v>
      </c>
      <c r="E52" s="13" t="s">
        <v>26</v>
      </c>
      <c r="F52" s="14">
        <v>56.872933396315538</v>
      </c>
      <c r="G52" s="14">
        <v>56.25</v>
      </c>
      <c r="H52" s="14">
        <v>30</v>
      </c>
      <c r="I52" s="14">
        <v>29.62962962962963</v>
      </c>
      <c r="J52" s="27">
        <f>SUM(F52+G52+H52+I52)/4</f>
        <v>43.188140756486291</v>
      </c>
      <c r="K52" s="14">
        <v>57.843137249999998</v>
      </c>
      <c r="L52" s="14">
        <v>56.666666669999998</v>
      </c>
      <c r="M52" s="28">
        <f>(52*K52 + 44*L52)/96</f>
        <v>57.303921567499998</v>
      </c>
      <c r="N52" s="28">
        <f>(M52+J52)/2</f>
        <v>50.246031161993145</v>
      </c>
    </row>
    <row r="53" spans="1:14" x14ac:dyDescent="0.2">
      <c r="A53" s="13">
        <v>52</v>
      </c>
      <c r="B53" s="13" t="s">
        <v>75</v>
      </c>
      <c r="C53" s="13" t="s">
        <v>76</v>
      </c>
      <c r="D53" s="13">
        <v>11</v>
      </c>
      <c r="E53" s="13" t="s">
        <v>77</v>
      </c>
      <c r="F53" s="14">
        <v>42.701936702881433</v>
      </c>
      <c r="G53" s="14">
        <v>54.375</v>
      </c>
      <c r="H53" s="14">
        <v>40</v>
      </c>
      <c r="I53" s="14">
        <v>28.395061728395063</v>
      </c>
      <c r="J53" s="27">
        <f>SUM(F53+G53+H53+I53)/4</f>
        <v>41.367999607819122</v>
      </c>
      <c r="K53" s="14">
        <v>37.132352939999997</v>
      </c>
      <c r="L53" s="14">
        <v>73.333333330000002</v>
      </c>
      <c r="M53" s="28">
        <f>(52*K53 + 44*L53)/96</f>
        <v>53.724468952083328</v>
      </c>
      <c r="N53" s="28">
        <f>(M53+J53)/2</f>
        <v>47.546234279951221</v>
      </c>
    </row>
    <row r="54" spans="1:14" x14ac:dyDescent="0.2">
      <c r="A54" s="13">
        <v>53</v>
      </c>
      <c r="B54" s="13" t="s">
        <v>37</v>
      </c>
      <c r="C54" s="13" t="s">
        <v>38</v>
      </c>
      <c r="D54" s="13">
        <v>11</v>
      </c>
      <c r="E54" s="13" t="s">
        <v>39</v>
      </c>
      <c r="F54" s="14">
        <v>26.641473783656117</v>
      </c>
      <c r="G54" s="14">
        <v>58.75</v>
      </c>
      <c r="H54" s="14">
        <v>50</v>
      </c>
      <c r="I54" s="14">
        <v>29.62962962962963</v>
      </c>
      <c r="J54" s="27">
        <f>SUM(F54+G54+H54+I54)/4</f>
        <v>41.255275853321436</v>
      </c>
      <c r="K54" s="14">
        <v>41.421568630000003</v>
      </c>
      <c r="L54" s="14">
        <v>53.333333330000002</v>
      </c>
      <c r="M54" s="28">
        <f>(52*K54 + 44*L54)/96</f>
        <v>46.881127450833333</v>
      </c>
      <c r="N54" s="28">
        <f>(M54+J54)/2</f>
        <v>44.068201652077384</v>
      </c>
    </row>
    <row r="55" spans="1:14" x14ac:dyDescent="0.2">
      <c r="A55" s="13">
        <v>54</v>
      </c>
      <c r="B55" s="13" t="s">
        <v>136</v>
      </c>
      <c r="C55" s="13" t="s">
        <v>137</v>
      </c>
      <c r="D55" s="13">
        <v>11</v>
      </c>
      <c r="E55" s="13" t="s">
        <v>138</v>
      </c>
      <c r="F55" s="14">
        <v>8.3136513934813419</v>
      </c>
      <c r="G55" s="14">
        <v>44.375</v>
      </c>
      <c r="H55" s="14">
        <v>50</v>
      </c>
      <c r="I55" s="14">
        <v>45.061728395061728</v>
      </c>
      <c r="J55" s="27">
        <f>SUM(F55+G55+H55+I55)/4</f>
        <v>36.937594947135764</v>
      </c>
      <c r="K55" s="14">
        <v>38.235294119999999</v>
      </c>
      <c r="L55" s="14">
        <v>60</v>
      </c>
      <c r="M55" s="28">
        <f>(52*K55 + 44*L55)/96</f>
        <v>48.210784315000005</v>
      </c>
      <c r="N55" s="28">
        <f>(M55+J55)/2</f>
        <v>42.574189631067881</v>
      </c>
    </row>
    <row r="56" spans="1:14" x14ac:dyDescent="0.2">
      <c r="A56" s="13">
        <v>55</v>
      </c>
      <c r="B56" s="13" t="s">
        <v>24</v>
      </c>
      <c r="C56" s="13" t="s">
        <v>40</v>
      </c>
      <c r="D56" s="13">
        <v>11</v>
      </c>
      <c r="E56" s="13" t="s">
        <v>41</v>
      </c>
      <c r="F56" s="14">
        <v>24.988190836088805</v>
      </c>
      <c r="G56" s="14">
        <v>25</v>
      </c>
      <c r="H56" s="14">
        <v>40</v>
      </c>
      <c r="I56" s="14">
        <v>35.185185185185183</v>
      </c>
      <c r="J56" s="27">
        <f>SUM(F56+G56+H56+I56)/4</f>
        <v>31.293344005318495</v>
      </c>
      <c r="K56" s="14">
        <v>36.64215686</v>
      </c>
      <c r="L56" s="14">
        <v>46.666666669999998</v>
      </c>
      <c r="M56" s="28">
        <f>(52*K56 + 44*L56)/96</f>
        <v>41.236723856250002</v>
      </c>
      <c r="N56" s="28">
        <f>(M56+J56)/2</f>
        <v>36.265033930784249</v>
      </c>
    </row>
    <row r="57" spans="1:14" x14ac:dyDescent="0.2">
      <c r="A57" s="13">
        <v>56</v>
      </c>
      <c r="B57" s="13" t="s">
        <v>21</v>
      </c>
      <c r="C57" s="13" t="s">
        <v>22</v>
      </c>
      <c r="D57" s="13">
        <v>11</v>
      </c>
      <c r="E57" s="13" t="s">
        <v>23</v>
      </c>
      <c r="F57" s="14">
        <v>11.525743977326405</v>
      </c>
      <c r="G57" s="14">
        <v>26.25</v>
      </c>
      <c r="H57" s="14">
        <v>40</v>
      </c>
      <c r="I57" s="14">
        <v>33.333333333333336</v>
      </c>
      <c r="J57" s="27">
        <f>SUM(F57+G57+H57+I57)/4</f>
        <v>27.777269327664939</v>
      </c>
      <c r="K57" s="14">
        <v>38.970588239999998</v>
      </c>
      <c r="L57" s="14">
        <v>43.333333330000002</v>
      </c>
      <c r="M57" s="28">
        <f>(52*K57 + 44*L57)/96</f>
        <v>40.97017973958333</v>
      </c>
      <c r="N57" s="28">
        <f>(M57+J57)/2</f>
        <v>34.373724533624134</v>
      </c>
    </row>
    <row r="58" spans="1:14" x14ac:dyDescent="0.2">
      <c r="A58" s="16">
        <v>57</v>
      </c>
      <c r="B58" s="16" t="s">
        <v>56</v>
      </c>
      <c r="C58" s="16" t="s">
        <v>57</v>
      </c>
      <c r="D58" s="16">
        <v>12</v>
      </c>
      <c r="E58" s="16" t="s">
        <v>33</v>
      </c>
      <c r="F58" s="17"/>
      <c r="G58" s="17"/>
      <c r="H58" s="17"/>
      <c r="I58" s="17">
        <v>33.333333333333336</v>
      </c>
      <c r="J58" s="29">
        <f>SUM(F58+G58+H58+I58)/4</f>
        <v>8.3333333333333339</v>
      </c>
      <c r="K58" s="17">
        <v>0</v>
      </c>
      <c r="L58" s="17">
        <v>0</v>
      </c>
      <c r="M58" s="30">
        <f>(52*K58 + 44*L58)/96</f>
        <v>0</v>
      </c>
      <c r="N58" s="30">
        <f>(M58+J58)/2</f>
        <v>4.166666666666667</v>
      </c>
    </row>
    <row r="59" spans="1:14" x14ac:dyDescent="0.2">
      <c r="L59" s="2"/>
    </row>
    <row r="60" spans="1:14" x14ac:dyDescent="0.2">
      <c r="L60" s="2"/>
    </row>
    <row r="61" spans="1:14" x14ac:dyDescent="0.2">
      <c r="L61" s="2"/>
    </row>
    <row r="62" spans="1:14" x14ac:dyDescent="0.2">
      <c r="L62" s="2"/>
    </row>
    <row r="63" spans="1:14" x14ac:dyDescent="0.2">
      <c r="L63" s="2"/>
    </row>
    <row r="64" spans="1:14" x14ac:dyDescent="0.2">
      <c r="L64" s="2"/>
    </row>
    <row r="65" spans="12:12" x14ac:dyDescent="0.2">
      <c r="L65" s="2"/>
    </row>
    <row r="66" spans="12:12" x14ac:dyDescent="0.2">
      <c r="L66" s="2"/>
    </row>
    <row r="67" spans="12:12" x14ac:dyDescent="0.2">
      <c r="L67" s="2"/>
    </row>
    <row r="68" spans="12:12" x14ac:dyDescent="0.2">
      <c r="L68" s="2"/>
    </row>
    <row r="69" spans="12:12" x14ac:dyDescent="0.2">
      <c r="L69" s="2"/>
    </row>
    <row r="70" spans="12:12" x14ac:dyDescent="0.2">
      <c r="L70" s="2"/>
    </row>
    <row r="71" spans="12:12" x14ac:dyDescent="0.2">
      <c r="L71" s="2"/>
    </row>
    <row r="72" spans="12:12" x14ac:dyDescent="0.2">
      <c r="L72" s="2"/>
    </row>
    <row r="73" spans="12:12" x14ac:dyDescent="0.2">
      <c r="L73" s="2"/>
    </row>
    <row r="74" spans="12:12" x14ac:dyDescent="0.2">
      <c r="L74" s="2"/>
    </row>
    <row r="75" spans="12:12" x14ac:dyDescent="0.2">
      <c r="L75" s="2"/>
    </row>
    <row r="76" spans="12:12" x14ac:dyDescent="0.2">
      <c r="L76" s="2"/>
    </row>
    <row r="77" spans="12:12" x14ac:dyDescent="0.2">
      <c r="L77" s="2"/>
    </row>
    <row r="78" spans="12:12" x14ac:dyDescent="0.2">
      <c r="L78" s="2"/>
    </row>
    <row r="79" spans="12:12" x14ac:dyDescent="0.2">
      <c r="L79" s="2"/>
    </row>
    <row r="80" spans="12:12" x14ac:dyDescent="0.2">
      <c r="L80" s="2"/>
    </row>
    <row r="81" spans="12:12" x14ac:dyDescent="0.2">
      <c r="L81" s="2"/>
    </row>
    <row r="82" spans="12:12" x14ac:dyDescent="0.2">
      <c r="L82" s="2"/>
    </row>
    <row r="83" spans="12:12" x14ac:dyDescent="0.2">
      <c r="L83" s="2"/>
    </row>
    <row r="84" spans="12:12" x14ac:dyDescent="0.2">
      <c r="L84" s="2"/>
    </row>
    <row r="85" spans="12:12" x14ac:dyDescent="0.2">
      <c r="L85" s="2"/>
    </row>
    <row r="86" spans="12:12" x14ac:dyDescent="0.2">
      <c r="L86" s="2"/>
    </row>
    <row r="87" spans="12:12" x14ac:dyDescent="0.2">
      <c r="L87" s="2"/>
    </row>
    <row r="88" spans="12:12" x14ac:dyDescent="0.2">
      <c r="L88" s="2"/>
    </row>
    <row r="89" spans="12:12" x14ac:dyDescent="0.2">
      <c r="L89" s="2"/>
    </row>
    <row r="90" spans="12:12" x14ac:dyDescent="0.2">
      <c r="L90" s="2"/>
    </row>
    <row r="91" spans="12:12" x14ac:dyDescent="0.2">
      <c r="L91" s="2"/>
    </row>
    <row r="92" spans="12:12" x14ac:dyDescent="0.2">
      <c r="L92" s="2"/>
    </row>
    <row r="93" spans="12:12" x14ac:dyDescent="0.2">
      <c r="L93" s="2"/>
    </row>
    <row r="94" spans="12:12" x14ac:dyDescent="0.2">
      <c r="L94" s="2"/>
    </row>
    <row r="95" spans="12:12" x14ac:dyDescent="0.2">
      <c r="L95" s="2"/>
    </row>
    <row r="96" spans="12:12" x14ac:dyDescent="0.2">
      <c r="L96" s="2"/>
    </row>
    <row r="97" spans="12:12" x14ac:dyDescent="0.2">
      <c r="L97" s="2"/>
    </row>
    <row r="98" spans="12:12" x14ac:dyDescent="0.2">
      <c r="L98" s="2"/>
    </row>
    <row r="99" spans="12:12" x14ac:dyDescent="0.2">
      <c r="L99" s="2"/>
    </row>
    <row r="100" spans="12:12" x14ac:dyDescent="0.2">
      <c r="L100" s="2"/>
    </row>
    <row r="101" spans="12:12" x14ac:dyDescent="0.2">
      <c r="L101" s="2"/>
    </row>
    <row r="102" spans="12:12" x14ac:dyDescent="0.2">
      <c r="L102" s="2"/>
    </row>
    <row r="103" spans="12:12" x14ac:dyDescent="0.2">
      <c r="L103" s="2"/>
    </row>
    <row r="104" spans="12:12" x14ac:dyDescent="0.2">
      <c r="L104" s="2"/>
    </row>
    <row r="105" spans="12:12" x14ac:dyDescent="0.2">
      <c r="L105" s="2"/>
    </row>
    <row r="106" spans="12:12" x14ac:dyDescent="0.2">
      <c r="L106" s="2"/>
    </row>
    <row r="107" spans="12:12" x14ac:dyDescent="0.2">
      <c r="L107" s="2"/>
    </row>
    <row r="108" spans="12:12" x14ac:dyDescent="0.2">
      <c r="L108" s="2"/>
    </row>
    <row r="109" spans="12:12" x14ac:dyDescent="0.2">
      <c r="L109" s="2"/>
    </row>
    <row r="110" spans="12:12" x14ac:dyDescent="0.2">
      <c r="L110" s="2"/>
    </row>
    <row r="111" spans="12:12" x14ac:dyDescent="0.2">
      <c r="L111" s="2"/>
    </row>
    <row r="112" spans="12:12" x14ac:dyDescent="0.2">
      <c r="L112" s="2"/>
    </row>
    <row r="113" spans="12:12" x14ac:dyDescent="0.2">
      <c r="L113" s="2"/>
    </row>
    <row r="114" spans="12:12" x14ac:dyDescent="0.2">
      <c r="L114" s="2"/>
    </row>
    <row r="115" spans="12:12" x14ac:dyDescent="0.2">
      <c r="L115" s="2"/>
    </row>
    <row r="116" spans="12:12" x14ac:dyDescent="0.2">
      <c r="L116" s="2"/>
    </row>
    <row r="117" spans="12:12" x14ac:dyDescent="0.2">
      <c r="L117" s="2"/>
    </row>
    <row r="118" spans="12:12" x14ac:dyDescent="0.2">
      <c r="L118" s="2"/>
    </row>
    <row r="119" spans="12:12" x14ac:dyDescent="0.2">
      <c r="L119" s="2"/>
    </row>
    <row r="120" spans="12:12" x14ac:dyDescent="0.2">
      <c r="L120" s="2"/>
    </row>
    <row r="121" spans="12:12" x14ac:dyDescent="0.2">
      <c r="L121" s="2"/>
    </row>
    <row r="122" spans="12:12" x14ac:dyDescent="0.2">
      <c r="L122" s="2"/>
    </row>
    <row r="123" spans="12:12" x14ac:dyDescent="0.2">
      <c r="L123" s="2"/>
    </row>
    <row r="124" spans="12:12" x14ac:dyDescent="0.2">
      <c r="L124" s="2"/>
    </row>
    <row r="125" spans="12:12" x14ac:dyDescent="0.2">
      <c r="L125" s="2"/>
    </row>
    <row r="126" spans="12:12" x14ac:dyDescent="0.2">
      <c r="L126" s="2"/>
    </row>
    <row r="127" spans="12:12" x14ac:dyDescent="0.2">
      <c r="L127" s="2"/>
    </row>
    <row r="128" spans="12:12" x14ac:dyDescent="0.2">
      <c r="L128" s="2"/>
    </row>
    <row r="129" spans="12:12" x14ac:dyDescent="0.2">
      <c r="L129" s="2"/>
    </row>
    <row r="130" spans="12:12" x14ac:dyDescent="0.2">
      <c r="L130" s="2"/>
    </row>
    <row r="131" spans="12:12" x14ac:dyDescent="0.2">
      <c r="L131" s="2"/>
    </row>
    <row r="132" spans="12:12" x14ac:dyDescent="0.2">
      <c r="L132" s="2"/>
    </row>
  </sheetData>
  <sortState ref="A2:N132">
    <sortCondition descending="1" ref="J2:J132"/>
  </sortState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koondtulemused</vt:lpstr>
      <vt:lpstr>klassid</vt:lpstr>
      <vt:lpstr>teooria</vt:lpstr>
      <vt:lpstr>praktika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Ainelo</dc:creator>
  <cp:lastModifiedBy>Kasutaja</cp:lastModifiedBy>
  <cp:lastPrinted>2016-03-05T22:53:59Z</cp:lastPrinted>
  <dcterms:created xsi:type="dcterms:W3CDTF">2016-03-05T22:21:30Z</dcterms:created>
  <dcterms:modified xsi:type="dcterms:W3CDTF">2016-03-06T14:25:29Z</dcterms:modified>
</cp:coreProperties>
</file>