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9120" windowHeight="4140"/>
  </bookViews>
  <sheets>
    <sheet name="Kõik" sheetId="1" r:id="rId1"/>
  </sheets>
  <definedNames>
    <definedName name="_xlnm._FilterDatabase" localSheetId="0" hidden="1">Kõik!$B$2:$T$452</definedName>
  </definedNames>
  <calcPr calcId="145621"/>
  <fileRecoveryPr repairLoad="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" i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6" i="1"/>
  <c r="S5" i="1"/>
  <c r="S4" i="1"/>
  <c r="S3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L244" i="1" l="1"/>
  <c r="M434" i="1"/>
  <c r="L434" i="1"/>
  <c r="P134" i="1" l="1"/>
  <c r="P10" i="1"/>
  <c r="P246" i="1"/>
  <c r="P142" i="1"/>
  <c r="P359" i="1"/>
  <c r="P346" i="1"/>
  <c r="P264" i="1"/>
  <c r="O134" i="1"/>
  <c r="O10" i="1"/>
  <c r="O246" i="1"/>
  <c r="O142" i="1"/>
  <c r="O359" i="1"/>
  <c r="O346" i="1"/>
  <c r="O264" i="1"/>
  <c r="N134" i="1"/>
  <c r="N10" i="1"/>
  <c r="N246" i="1"/>
  <c r="N142" i="1"/>
  <c r="N359" i="1"/>
  <c r="N346" i="1"/>
  <c r="N264" i="1"/>
  <c r="L142" i="1"/>
  <c r="L359" i="1"/>
  <c r="L346" i="1"/>
  <c r="L264" i="1"/>
  <c r="Q264" i="1"/>
  <c r="Q346" i="1"/>
  <c r="Q359" i="1"/>
  <c r="Q142" i="1"/>
  <c r="Q246" i="1"/>
  <c r="L246" i="1"/>
  <c r="Q10" i="1"/>
  <c r="M186" i="1"/>
  <c r="M32" i="1"/>
  <c r="M134" i="1"/>
  <c r="M10" i="1"/>
  <c r="M246" i="1"/>
  <c r="M142" i="1"/>
  <c r="M359" i="1"/>
  <c r="M346" i="1"/>
  <c r="M264" i="1"/>
  <c r="M453" i="1"/>
  <c r="M454" i="1"/>
  <c r="M455" i="1"/>
  <c r="M456" i="1"/>
  <c r="M457" i="1"/>
  <c r="M458" i="1"/>
  <c r="M459" i="1"/>
  <c r="Q134" i="1"/>
  <c r="Q32" i="1"/>
  <c r="N32" i="1"/>
  <c r="Q186" i="1"/>
  <c r="N186" i="1"/>
  <c r="O161" i="1"/>
  <c r="O186" i="1"/>
  <c r="O32" i="1"/>
  <c r="P127" i="1"/>
  <c r="P380" i="1"/>
  <c r="P209" i="1"/>
  <c r="P19" i="1"/>
  <c r="P224" i="1"/>
  <c r="P366" i="1"/>
  <c r="P362" i="1"/>
  <c r="P433" i="1"/>
  <c r="P243" i="1"/>
  <c r="P161" i="1"/>
  <c r="P186" i="1"/>
  <c r="P32" i="1"/>
  <c r="Q161" i="1"/>
  <c r="N161" i="1"/>
  <c r="M161" i="1"/>
  <c r="Q243" i="1"/>
  <c r="O243" i="1"/>
  <c r="N243" i="1"/>
  <c r="M243" i="1"/>
  <c r="Q433" i="1"/>
  <c r="O433" i="1"/>
  <c r="N433" i="1"/>
  <c r="Q362" i="1"/>
  <c r="O362" i="1"/>
  <c r="N362" i="1"/>
  <c r="Q328" i="1"/>
  <c r="Q54" i="1"/>
  <c r="Q249" i="1"/>
  <c r="Q361" i="1"/>
  <c r="Q127" i="1"/>
  <c r="Q380" i="1"/>
  <c r="Q209" i="1"/>
  <c r="Q19" i="1"/>
  <c r="Q224" i="1"/>
  <c r="Q366" i="1"/>
  <c r="P103" i="1"/>
  <c r="P67" i="1"/>
  <c r="P328" i="1"/>
  <c r="P54" i="1"/>
  <c r="P249" i="1"/>
  <c r="P361" i="1"/>
  <c r="Q67" i="1"/>
  <c r="Q103" i="1"/>
  <c r="Q272" i="1"/>
  <c r="P272" i="1"/>
  <c r="Q35" i="1"/>
  <c r="Q77" i="1"/>
  <c r="Q244" i="1"/>
  <c r="Q250" i="1"/>
  <c r="Q86" i="1"/>
  <c r="Q270" i="1"/>
  <c r="Q300" i="1"/>
  <c r="Q232" i="1"/>
  <c r="Q75" i="1"/>
  <c r="Q114" i="1"/>
  <c r="Q299" i="1"/>
  <c r="Q198" i="1"/>
  <c r="Q319" i="1"/>
  <c r="Q414" i="1"/>
  <c r="Q5" i="1"/>
  <c r="Q358" i="1"/>
  <c r="Q450" i="1"/>
  <c r="Q351" i="1"/>
  <c r="Q205" i="1"/>
  <c r="Q233" i="1"/>
  <c r="Q451" i="1"/>
  <c r="Q452" i="1"/>
  <c r="Q322" i="1"/>
  <c r="Q34" i="1"/>
  <c r="Q124" i="1"/>
  <c r="Q256" i="1"/>
  <c r="Q431" i="1"/>
  <c r="P75" i="1"/>
  <c r="P114" i="1"/>
  <c r="P299" i="1"/>
  <c r="P198" i="1"/>
  <c r="P319" i="1"/>
  <c r="P414" i="1"/>
  <c r="P5" i="1"/>
  <c r="P358" i="1"/>
  <c r="P450" i="1"/>
  <c r="P351" i="1"/>
  <c r="P205" i="1"/>
  <c r="P233" i="1"/>
  <c r="P451" i="1"/>
  <c r="P452" i="1"/>
  <c r="P322" i="1"/>
  <c r="P34" i="1"/>
  <c r="P124" i="1"/>
  <c r="P256" i="1"/>
  <c r="P431" i="1"/>
  <c r="P86" i="1"/>
  <c r="P250" i="1"/>
  <c r="P244" i="1"/>
  <c r="P77" i="1"/>
  <c r="P35" i="1"/>
  <c r="O94" i="1"/>
  <c r="O270" i="1"/>
  <c r="O300" i="1"/>
  <c r="O232" i="1"/>
  <c r="O75" i="1"/>
  <c r="O114" i="1"/>
  <c r="O299" i="1"/>
  <c r="O198" i="1"/>
  <c r="O319" i="1"/>
  <c r="O414" i="1"/>
  <c r="O5" i="1"/>
  <c r="O358" i="1"/>
  <c r="O450" i="1"/>
  <c r="O351" i="1"/>
  <c r="O205" i="1"/>
  <c r="O233" i="1"/>
  <c r="O451" i="1"/>
  <c r="O452" i="1"/>
  <c r="O322" i="1"/>
  <c r="O34" i="1"/>
  <c r="O124" i="1"/>
  <c r="O256" i="1"/>
  <c r="O431" i="1"/>
  <c r="O86" i="1"/>
  <c r="O250" i="1"/>
  <c r="O244" i="1"/>
  <c r="O77" i="1"/>
  <c r="O35" i="1"/>
  <c r="O272" i="1"/>
  <c r="O103" i="1"/>
  <c r="O67" i="1"/>
  <c r="O328" i="1"/>
  <c r="O54" i="1"/>
  <c r="O249" i="1"/>
  <c r="O361" i="1"/>
  <c r="O127" i="1"/>
  <c r="O380" i="1"/>
  <c r="O209" i="1"/>
  <c r="O19" i="1"/>
  <c r="O224" i="1"/>
  <c r="O366" i="1"/>
  <c r="N299" i="1"/>
  <c r="N198" i="1"/>
  <c r="N319" i="1"/>
  <c r="N414" i="1"/>
  <c r="N5" i="1"/>
  <c r="N358" i="1"/>
  <c r="N450" i="1"/>
  <c r="N351" i="1"/>
  <c r="N205" i="1"/>
  <c r="N233" i="1"/>
  <c r="N451" i="1"/>
  <c r="N452" i="1"/>
  <c r="N322" i="1"/>
  <c r="N34" i="1"/>
  <c r="N124" i="1"/>
  <c r="N256" i="1"/>
  <c r="N431" i="1"/>
  <c r="N86" i="1"/>
  <c r="N250" i="1"/>
  <c r="N244" i="1"/>
  <c r="N77" i="1"/>
  <c r="N35" i="1"/>
  <c r="N272" i="1"/>
  <c r="N103" i="1"/>
  <c r="N67" i="1"/>
  <c r="N328" i="1"/>
  <c r="N54" i="1"/>
  <c r="N249" i="1"/>
  <c r="N361" i="1"/>
  <c r="N127" i="1"/>
  <c r="N380" i="1"/>
  <c r="N209" i="1"/>
  <c r="N19" i="1"/>
  <c r="N224" i="1"/>
  <c r="N366" i="1"/>
  <c r="M75" i="1"/>
  <c r="M114" i="1"/>
  <c r="M299" i="1"/>
  <c r="M198" i="1"/>
  <c r="M319" i="1"/>
  <c r="M414" i="1"/>
  <c r="M5" i="1"/>
  <c r="M358" i="1"/>
  <c r="M450" i="1"/>
  <c r="M351" i="1"/>
  <c r="M205" i="1"/>
  <c r="M233" i="1"/>
  <c r="M451" i="1"/>
  <c r="M452" i="1"/>
  <c r="M322" i="1"/>
  <c r="M34" i="1"/>
  <c r="M124" i="1"/>
  <c r="M256" i="1"/>
  <c r="M431" i="1"/>
  <c r="M86" i="1"/>
  <c r="M250" i="1"/>
  <c r="M244" i="1"/>
  <c r="M77" i="1"/>
  <c r="M35" i="1"/>
  <c r="M272" i="1"/>
  <c r="M103" i="1"/>
  <c r="M67" i="1"/>
  <c r="M328" i="1"/>
  <c r="M54" i="1"/>
  <c r="M249" i="1"/>
  <c r="M361" i="1"/>
  <c r="M127" i="1"/>
  <c r="M380" i="1"/>
  <c r="M209" i="1"/>
  <c r="M19" i="1"/>
  <c r="M224" i="1"/>
  <c r="M366" i="1"/>
  <c r="M362" i="1"/>
  <c r="M433" i="1"/>
  <c r="L223" i="1"/>
  <c r="L94" i="1"/>
  <c r="L270" i="1"/>
  <c r="L300" i="1"/>
  <c r="L232" i="1"/>
  <c r="L75" i="1"/>
  <c r="L114" i="1"/>
  <c r="L299" i="1"/>
  <c r="L198" i="1"/>
  <c r="L319" i="1"/>
  <c r="L414" i="1"/>
  <c r="L5" i="1"/>
  <c r="L358" i="1"/>
  <c r="L450" i="1"/>
  <c r="L351" i="1"/>
  <c r="L205" i="1"/>
  <c r="L233" i="1"/>
  <c r="L451" i="1"/>
  <c r="L452" i="1"/>
  <c r="L322" i="1"/>
  <c r="L34" i="1"/>
  <c r="L124" i="1"/>
  <c r="L256" i="1"/>
  <c r="L431" i="1"/>
  <c r="L86" i="1"/>
  <c r="L250" i="1"/>
  <c r="L77" i="1"/>
  <c r="L35" i="1"/>
  <c r="L272" i="1"/>
  <c r="L103" i="1"/>
  <c r="L67" i="1"/>
  <c r="L328" i="1"/>
  <c r="L54" i="1"/>
  <c r="L249" i="1"/>
  <c r="L361" i="1"/>
  <c r="L127" i="1"/>
  <c r="L380" i="1"/>
  <c r="L209" i="1"/>
  <c r="L19" i="1"/>
  <c r="L224" i="1"/>
  <c r="L366" i="1"/>
  <c r="L362" i="1"/>
  <c r="L433" i="1"/>
  <c r="L243" i="1"/>
  <c r="L161" i="1"/>
  <c r="L186" i="1"/>
  <c r="L32" i="1"/>
  <c r="L134" i="1"/>
  <c r="L10" i="1"/>
  <c r="N114" i="1"/>
  <c r="N75" i="1"/>
  <c r="N232" i="1"/>
  <c r="N300" i="1"/>
  <c r="N270" i="1"/>
  <c r="N94" i="1"/>
  <c r="N223" i="1"/>
  <c r="N11" i="1"/>
  <c r="N215" i="1"/>
  <c r="N419" i="1"/>
  <c r="N354" i="1"/>
  <c r="Q27" i="1"/>
  <c r="Q175" i="1"/>
  <c r="Q354" i="1"/>
  <c r="Q419" i="1"/>
  <c r="Q215" i="1"/>
  <c r="Q11" i="1"/>
  <c r="Q223" i="1"/>
  <c r="Q94" i="1"/>
  <c r="P21" i="1"/>
  <c r="P315" i="1"/>
  <c r="P27" i="1"/>
  <c r="P175" i="1"/>
  <c r="P354" i="1"/>
  <c r="P419" i="1"/>
  <c r="P215" i="1"/>
  <c r="P11" i="1"/>
  <c r="P223" i="1"/>
  <c r="P94" i="1"/>
  <c r="P270" i="1"/>
  <c r="P300" i="1"/>
  <c r="P232" i="1"/>
  <c r="O354" i="1"/>
  <c r="O419" i="1"/>
  <c r="O215" i="1"/>
  <c r="O11" i="1"/>
  <c r="O223" i="1"/>
  <c r="M315" i="1"/>
  <c r="M27" i="1"/>
  <c r="M175" i="1"/>
  <c r="M354" i="1"/>
  <c r="M419" i="1"/>
  <c r="M215" i="1"/>
  <c r="M11" i="1"/>
  <c r="M223" i="1"/>
  <c r="M94" i="1"/>
  <c r="M270" i="1"/>
  <c r="M300" i="1"/>
  <c r="M232" i="1"/>
  <c r="N175" i="1"/>
  <c r="N27" i="1"/>
  <c r="Q315" i="1"/>
  <c r="N315" i="1"/>
  <c r="O21" i="1"/>
  <c r="O315" i="1"/>
  <c r="O27" i="1"/>
  <c r="O175" i="1"/>
  <c r="Q21" i="1"/>
  <c r="N21" i="1"/>
  <c r="Q355" i="1"/>
  <c r="N355" i="1"/>
  <c r="Q12" i="1"/>
  <c r="N12" i="1"/>
  <c r="Q65" i="1"/>
  <c r="N65" i="1"/>
  <c r="Q152" i="1"/>
  <c r="N152" i="1"/>
  <c r="Q181" i="1"/>
  <c r="N181" i="1"/>
  <c r="N293" i="1"/>
  <c r="N343" i="1"/>
  <c r="N253" i="1"/>
  <c r="N214" i="1"/>
  <c r="N207" i="1"/>
  <c r="N325" i="1"/>
  <c r="N332" i="1"/>
  <c r="N85" i="1"/>
  <c r="N284" i="1"/>
  <c r="Q373" i="1"/>
  <c r="Q284" i="1"/>
  <c r="Q85" i="1"/>
  <c r="Q332" i="1"/>
  <c r="Q325" i="1"/>
  <c r="Q207" i="1"/>
  <c r="Q214" i="1"/>
  <c r="Q253" i="1"/>
  <c r="Q343" i="1"/>
  <c r="Q293" i="1"/>
  <c r="N373" i="1"/>
  <c r="Q163" i="1"/>
  <c r="N163" i="1"/>
  <c r="Q99" i="1"/>
  <c r="N99" i="1"/>
  <c r="Q38" i="1"/>
  <c r="N38" i="1"/>
  <c r="Q80" i="1"/>
  <c r="N80" i="1"/>
  <c r="Q430" i="1"/>
  <c r="N430" i="1"/>
  <c r="Q42" i="1"/>
  <c r="N42" i="1"/>
  <c r="Q98" i="1"/>
  <c r="N98" i="1"/>
  <c r="Q128" i="1"/>
  <c r="Q280" i="1"/>
  <c r="Q379" i="1"/>
  <c r="Q130" i="1"/>
  <c r="Q116" i="1"/>
  <c r="Q74" i="1"/>
  <c r="N388" i="1"/>
  <c r="N53" i="1"/>
  <c r="N313" i="1"/>
  <c r="N341" i="1"/>
  <c r="N106" i="1"/>
  <c r="N121" i="1"/>
  <c r="N40" i="1"/>
  <c r="N145" i="1"/>
  <c r="N309" i="1"/>
  <c r="N157" i="1"/>
  <c r="N148" i="1"/>
  <c r="N74" i="1"/>
  <c r="N116" i="1"/>
  <c r="N130" i="1"/>
  <c r="N379" i="1"/>
  <c r="N280" i="1"/>
  <c r="N128" i="1"/>
  <c r="P416" i="1"/>
  <c r="P49" i="1"/>
  <c r="P139" i="1"/>
  <c r="P164" i="1"/>
  <c r="P275" i="1"/>
  <c r="P388" i="1"/>
  <c r="P53" i="1"/>
  <c r="P313" i="1"/>
  <c r="P341" i="1"/>
  <c r="P106" i="1"/>
  <c r="P121" i="1"/>
  <c r="P40" i="1"/>
  <c r="P145" i="1"/>
  <c r="P309" i="1"/>
  <c r="P157" i="1"/>
  <c r="P148" i="1"/>
  <c r="P74" i="1"/>
  <c r="P116" i="1"/>
  <c r="P130" i="1"/>
  <c r="P379" i="1"/>
  <c r="P280" i="1"/>
  <c r="P128" i="1"/>
  <c r="P98" i="1"/>
  <c r="P42" i="1"/>
  <c r="P430" i="1"/>
  <c r="P80" i="1"/>
  <c r="P38" i="1"/>
  <c r="P99" i="1"/>
  <c r="P163" i="1"/>
  <c r="P373" i="1"/>
  <c r="P284" i="1"/>
  <c r="P85" i="1"/>
  <c r="P332" i="1"/>
  <c r="P325" i="1"/>
  <c r="P207" i="1"/>
  <c r="P214" i="1"/>
  <c r="P253" i="1"/>
  <c r="P343" i="1"/>
  <c r="P293" i="1"/>
  <c r="P181" i="1"/>
  <c r="P152" i="1"/>
  <c r="P65" i="1"/>
  <c r="P12" i="1"/>
  <c r="P355" i="1"/>
  <c r="N275" i="1"/>
  <c r="N164" i="1"/>
  <c r="N139" i="1"/>
  <c r="N49" i="1"/>
  <c r="N416" i="1"/>
  <c r="N392" i="1" l="1"/>
  <c r="N252" i="1"/>
  <c r="O418" i="1"/>
  <c r="O370" i="1"/>
  <c r="O330" i="1"/>
  <c r="O56" i="1"/>
  <c r="O39" i="1"/>
  <c r="O252" i="1"/>
  <c r="O392" i="1"/>
  <c r="O416" i="1"/>
  <c r="O49" i="1"/>
  <c r="O139" i="1"/>
  <c r="O164" i="1"/>
  <c r="O275" i="1"/>
  <c r="O388" i="1"/>
  <c r="O53" i="1"/>
  <c r="O313" i="1"/>
  <c r="O341" i="1"/>
  <c r="O106" i="1"/>
  <c r="O121" i="1"/>
  <c r="O40" i="1"/>
  <c r="O145" i="1"/>
  <c r="O309" i="1"/>
  <c r="O157" i="1"/>
  <c r="O148" i="1"/>
  <c r="O74" i="1"/>
  <c r="O116" i="1"/>
  <c r="O130" i="1"/>
  <c r="O379" i="1"/>
  <c r="O280" i="1"/>
  <c r="O128" i="1"/>
  <c r="O98" i="1"/>
  <c r="O42" i="1"/>
  <c r="O430" i="1"/>
  <c r="O80" i="1"/>
  <c r="O38" i="1"/>
  <c r="O99" i="1"/>
  <c r="O163" i="1"/>
  <c r="O373" i="1"/>
  <c r="O284" i="1"/>
  <c r="O85" i="1"/>
  <c r="O332" i="1"/>
  <c r="O325" i="1"/>
  <c r="O207" i="1"/>
  <c r="O214" i="1"/>
  <c r="O253" i="1"/>
  <c r="O343" i="1"/>
  <c r="O293" i="1"/>
  <c r="O181" i="1"/>
  <c r="O152" i="1"/>
  <c r="O65" i="1"/>
  <c r="O12" i="1"/>
  <c r="O355" i="1"/>
  <c r="O190" i="1"/>
  <c r="P258" i="1"/>
  <c r="N39" i="1"/>
  <c r="N56" i="1"/>
  <c r="N330" i="1"/>
  <c r="P396" i="1"/>
  <c r="P395" i="1"/>
  <c r="P263" i="1"/>
  <c r="P190" i="1"/>
  <c r="P239" i="1"/>
  <c r="P418" i="1"/>
  <c r="P370" i="1"/>
  <c r="P330" i="1"/>
  <c r="P56" i="1"/>
  <c r="P39" i="1"/>
  <c r="P252" i="1"/>
  <c r="P392" i="1"/>
  <c r="Q297" i="1"/>
  <c r="Q360" i="1"/>
  <c r="Q112" i="1"/>
  <c r="Q100" i="1"/>
  <c r="Q396" i="1"/>
  <c r="Q258" i="1"/>
  <c r="Q395" i="1"/>
  <c r="Q263" i="1"/>
  <c r="Q190" i="1"/>
  <c r="Q239" i="1"/>
  <c r="Q418" i="1"/>
  <c r="Q370" i="1"/>
  <c r="Q330" i="1"/>
  <c r="Q56" i="1"/>
  <c r="Q39" i="1"/>
  <c r="Q252" i="1"/>
  <c r="Q392" i="1"/>
  <c r="Q416" i="1"/>
  <c r="Q49" i="1"/>
  <c r="Q139" i="1"/>
  <c r="Q164" i="1"/>
  <c r="Q275" i="1"/>
  <c r="Q388" i="1"/>
  <c r="Q53" i="1"/>
  <c r="Q313" i="1"/>
  <c r="Q341" i="1"/>
  <c r="Q106" i="1"/>
  <c r="Q121" i="1"/>
  <c r="Q40" i="1"/>
  <c r="Q145" i="1"/>
  <c r="Q309" i="1"/>
  <c r="Q157" i="1"/>
  <c r="Q148" i="1"/>
  <c r="Q131" i="1"/>
  <c r="Q449" i="1"/>
  <c r="Q168" i="1"/>
  <c r="Q153" i="1"/>
  <c r="Q381" i="1"/>
  <c r="Q424" i="1"/>
  <c r="N443" i="1"/>
  <c r="N444" i="1"/>
  <c r="N445" i="1"/>
  <c r="N446" i="1"/>
  <c r="N447" i="1"/>
  <c r="N448" i="1"/>
  <c r="N60" i="1"/>
  <c r="N376" i="1"/>
  <c r="N101" i="1"/>
  <c r="N143" i="1"/>
  <c r="N367" i="1"/>
  <c r="N225" i="1"/>
  <c r="N213" i="1"/>
  <c r="N393" i="1"/>
  <c r="N156" i="1"/>
  <c r="N339" i="1"/>
  <c r="N291" i="1"/>
  <c r="N96" i="1"/>
  <c r="N26" i="1"/>
  <c r="N372" i="1"/>
  <c r="N240" i="1"/>
  <c r="N107" i="1"/>
  <c r="N172" i="1"/>
  <c r="N229" i="1"/>
  <c r="N405" i="1"/>
  <c r="N195" i="1"/>
  <c r="N111" i="1"/>
  <c r="N378" i="1"/>
  <c r="N382" i="1"/>
  <c r="N350" i="1"/>
  <c r="N386" i="1"/>
  <c r="N262" i="1"/>
  <c r="N237" i="1"/>
  <c r="N122" i="1"/>
  <c r="N290" i="1"/>
  <c r="N183" i="1"/>
  <c r="N365" i="1"/>
  <c r="N110" i="1"/>
  <c r="N131" i="1"/>
  <c r="N449" i="1"/>
  <c r="N168" i="1"/>
  <c r="N153" i="1"/>
  <c r="N381" i="1"/>
  <c r="N424" i="1"/>
  <c r="N297" i="1"/>
  <c r="N360" i="1"/>
  <c r="N112" i="1"/>
  <c r="N100" i="1"/>
  <c r="N396" i="1"/>
  <c r="N258" i="1"/>
  <c r="N395" i="1"/>
  <c r="N263" i="1"/>
  <c r="N190" i="1"/>
  <c r="N239" i="1"/>
  <c r="N418" i="1"/>
  <c r="N370" i="1"/>
  <c r="Q107" i="1"/>
  <c r="Q172" i="1"/>
  <c r="Q229" i="1"/>
  <c r="Q405" i="1"/>
  <c r="Q195" i="1"/>
  <c r="Q111" i="1"/>
  <c r="Q378" i="1"/>
  <c r="Q382" i="1"/>
  <c r="Q350" i="1"/>
  <c r="Q386" i="1"/>
  <c r="Q262" i="1"/>
  <c r="Q237" i="1"/>
  <c r="Q122" i="1"/>
  <c r="Q290" i="1"/>
  <c r="Q183" i="1"/>
  <c r="Q365" i="1"/>
  <c r="Q110" i="1"/>
  <c r="Q240" i="1"/>
  <c r="Q372" i="1"/>
  <c r="Q26" i="1"/>
  <c r="Q96" i="1"/>
  <c r="Q291" i="1"/>
  <c r="Q339" i="1"/>
  <c r="Q156" i="1"/>
  <c r="Q393" i="1"/>
  <c r="Q213" i="1"/>
  <c r="Q261" i="1"/>
  <c r="Q443" i="1"/>
  <c r="Q444" i="1"/>
  <c r="Q445" i="1"/>
  <c r="Q446" i="1"/>
  <c r="Q447" i="1"/>
  <c r="Q448" i="1"/>
  <c r="Q60" i="1"/>
  <c r="Q376" i="1"/>
  <c r="Q101" i="1"/>
  <c r="Q143" i="1"/>
  <c r="Q367" i="1"/>
  <c r="Q225" i="1"/>
  <c r="Q227" i="1"/>
  <c r="Q71" i="1"/>
  <c r="Q36" i="1"/>
  <c r="Q352" i="1"/>
  <c r="Q73" i="1"/>
  <c r="Q241" i="1"/>
  <c r="Q276" i="1"/>
  <c r="Q335" i="1"/>
  <c r="Q151" i="1"/>
  <c r="Q265" i="1"/>
  <c r="Q310" i="1"/>
  <c r="Q283" i="1"/>
  <c r="Q316" i="1"/>
  <c r="Q440" i="1"/>
  <c r="Q441" i="1"/>
  <c r="Q442" i="1"/>
  <c r="Q348" i="1"/>
  <c r="Q326" i="1"/>
  <c r="Q92" i="1"/>
  <c r="Q286" i="1"/>
  <c r="Q43" i="1"/>
  <c r="Q220" i="1"/>
  <c r="Q84" i="1"/>
  <c r="Q308" i="1"/>
  <c r="Q117" i="1"/>
  <c r="Q166" i="1"/>
  <c r="Q282" i="1"/>
  <c r="Q417" i="1"/>
  <c r="Q235" i="1"/>
  <c r="Q387" i="1"/>
  <c r="Q259" i="1"/>
  <c r="Q154" i="1"/>
  <c r="Q184" i="1"/>
  <c r="P238" i="1"/>
  <c r="P371" i="1"/>
  <c r="P216" i="1"/>
  <c r="P375" i="1"/>
  <c r="P146" i="1"/>
  <c r="P41" i="1"/>
  <c r="P295" i="1"/>
  <c r="P307" i="1"/>
  <c r="P169" i="1"/>
  <c r="P50" i="1"/>
  <c r="P267" i="1"/>
  <c r="P298" i="1"/>
  <c r="P231" i="1"/>
  <c r="P423" i="1"/>
  <c r="P83" i="1"/>
  <c r="P59" i="1"/>
  <c r="P391" i="1"/>
  <c r="P347" i="1"/>
  <c r="P170" i="1"/>
  <c r="P137" i="1"/>
  <c r="P62" i="1"/>
  <c r="P321" i="1"/>
  <c r="P160" i="1"/>
  <c r="P312" i="1"/>
  <c r="P394" i="1"/>
  <c r="P33" i="1"/>
  <c r="P115" i="1"/>
  <c r="P236" i="1"/>
  <c r="P432" i="1"/>
  <c r="P438" i="1"/>
  <c r="P327" i="1"/>
  <c r="P302" i="1"/>
  <c r="P194" i="1"/>
  <c r="P400" i="1"/>
  <c r="P9" i="1"/>
  <c r="P140" i="1"/>
  <c r="P182" i="1"/>
  <c r="P425" i="1"/>
  <c r="P158" i="1"/>
  <c r="P6" i="1"/>
  <c r="P171" i="1"/>
  <c r="P318" i="1"/>
  <c r="P404" i="1"/>
  <c r="P123" i="1"/>
  <c r="P129" i="1"/>
  <c r="P383" i="1"/>
  <c r="P82" i="1"/>
  <c r="P333" i="1"/>
  <c r="P226" i="1"/>
  <c r="P31" i="1"/>
  <c r="P301" i="1"/>
  <c r="P64" i="1"/>
  <c r="P401" i="1"/>
  <c r="P374" i="1"/>
  <c r="P439" i="1"/>
  <c r="P206" i="1"/>
  <c r="P132" i="1"/>
  <c r="P109" i="1"/>
  <c r="P97" i="1"/>
  <c r="P187" i="1"/>
  <c r="P28" i="1"/>
  <c r="P13" i="1"/>
  <c r="P193" i="1"/>
  <c r="P88" i="1"/>
  <c r="P93" i="1"/>
  <c r="P385" i="1"/>
  <c r="P87" i="1"/>
  <c r="P61" i="1"/>
  <c r="P25" i="1"/>
  <c r="P189" i="1"/>
  <c r="P4" i="1"/>
  <c r="P203" i="1"/>
  <c r="P51" i="1"/>
  <c r="P289" i="1"/>
  <c r="P52" i="1"/>
  <c r="P29" i="1"/>
  <c r="P420" i="1"/>
  <c r="P119" i="1"/>
  <c r="P257" i="1"/>
  <c r="P329" i="1"/>
  <c r="P63" i="1"/>
  <c r="P389" i="1"/>
  <c r="P428" i="1"/>
  <c r="P427" i="1"/>
  <c r="P150" i="1"/>
  <c r="P421" i="1"/>
  <c r="P14" i="1"/>
  <c r="P44" i="1"/>
  <c r="P219" i="1"/>
  <c r="P266" i="1"/>
  <c r="P17" i="1"/>
  <c r="P336" i="1"/>
  <c r="P437" i="1"/>
  <c r="P356" i="1"/>
  <c r="P363" i="1"/>
  <c r="P104" i="1"/>
  <c r="P397" i="1"/>
  <c r="P222" i="1"/>
  <c r="P248" i="1"/>
  <c r="P197" i="1"/>
  <c r="P304" i="1"/>
  <c r="P436" i="1"/>
  <c r="P342" i="1"/>
  <c r="P410" i="1"/>
  <c r="P273" i="1"/>
  <c r="P147" i="1"/>
  <c r="P349" i="1"/>
  <c r="P81" i="1"/>
  <c r="P344" i="1"/>
  <c r="P398" i="1"/>
  <c r="P306" i="1"/>
  <c r="P403" i="1"/>
  <c r="P221" i="1"/>
  <c r="P260" i="1"/>
  <c r="P337" i="1"/>
  <c r="P345" i="1"/>
  <c r="P338" i="1"/>
  <c r="P426" i="1"/>
  <c r="P303" i="1"/>
  <c r="P69" i="1"/>
  <c r="P217" i="1"/>
  <c r="P135" i="1"/>
  <c r="P211" i="1"/>
  <c r="P199" i="1"/>
  <c r="P251" i="1"/>
  <c r="P269" i="1"/>
  <c r="P20" i="1"/>
  <c r="P364" i="1"/>
  <c r="P234" i="1"/>
  <c r="P173" i="1"/>
  <c r="P138" i="1"/>
  <c r="P208" i="1"/>
  <c r="P268" i="1"/>
  <c r="P210" i="1"/>
  <c r="P174" i="1"/>
  <c r="P165" i="1"/>
  <c r="P413" i="1"/>
  <c r="P377" i="1"/>
  <c r="P3" i="1"/>
  <c r="P305" i="1"/>
  <c r="P125" i="1"/>
  <c r="P179" i="1"/>
  <c r="P435" i="1"/>
  <c r="P176" i="1"/>
  <c r="P155" i="1"/>
  <c r="P22" i="1"/>
  <c r="P91" i="1"/>
  <c r="P72" i="1"/>
  <c r="P18" i="1"/>
  <c r="P76" i="1"/>
  <c r="P200" i="1"/>
  <c r="P55" i="1"/>
  <c r="P399" i="1"/>
  <c r="P353" i="1"/>
  <c r="P177" i="1"/>
  <c r="P68" i="1"/>
  <c r="P141" i="1"/>
  <c r="P228" i="1"/>
  <c r="P277" i="1"/>
  <c r="P369" i="1"/>
  <c r="P23" i="1"/>
  <c r="P178" i="1"/>
  <c r="P144" i="1"/>
  <c r="P317" i="1"/>
  <c r="P331" i="1"/>
  <c r="P411" i="1"/>
  <c r="P105" i="1"/>
  <c r="P412" i="1"/>
  <c r="P46" i="1"/>
  <c r="P324" i="1"/>
  <c r="P89" i="1"/>
  <c r="P191" i="1"/>
  <c r="P8" i="1"/>
  <c r="P409" i="1"/>
  <c r="P254" i="1"/>
  <c r="P7" i="1"/>
  <c r="P311" i="1"/>
  <c r="P242" i="1"/>
  <c r="P407" i="1"/>
  <c r="P45" i="1"/>
  <c r="P24" i="1"/>
  <c r="P118" i="1"/>
  <c r="P90" i="1"/>
  <c r="P113" i="1"/>
  <c r="P422" i="1"/>
  <c r="P271" i="1"/>
  <c r="P247" i="1"/>
  <c r="P245" i="1"/>
  <c r="P212" i="1"/>
  <c r="P384" i="1"/>
  <c r="P202" i="1"/>
  <c r="P285" i="1"/>
  <c r="P188" i="1"/>
  <c r="P279" i="1"/>
  <c r="P368" i="1"/>
  <c r="P120" i="1"/>
  <c r="P133" i="1"/>
  <c r="P288" i="1"/>
  <c r="P149" i="1"/>
  <c r="P30" i="1"/>
  <c r="P201" i="1"/>
  <c r="P159" i="1"/>
  <c r="P294" i="1"/>
  <c r="P255" i="1"/>
  <c r="P126" i="1"/>
  <c r="P296" i="1"/>
  <c r="P48" i="1"/>
  <c r="P429" i="1"/>
  <c r="P57" i="1"/>
  <c r="P287" i="1"/>
  <c r="P357" i="1"/>
  <c r="P79" i="1"/>
  <c r="P16" i="1"/>
  <c r="P66" i="1"/>
  <c r="P192" i="1"/>
  <c r="P218" i="1"/>
  <c r="P180" i="1"/>
  <c r="P408" i="1"/>
  <c r="P185" i="1"/>
  <c r="P37" i="1"/>
  <c r="P320" i="1"/>
  <c r="P78" i="1"/>
  <c r="P340" i="1"/>
  <c r="P162" i="1"/>
  <c r="P390" i="1"/>
  <c r="P230" i="1"/>
  <c r="P70" i="1"/>
  <c r="P167" i="1"/>
  <c r="P278" i="1"/>
  <c r="P402" i="1"/>
  <c r="P196" i="1"/>
  <c r="P58" i="1"/>
  <c r="P95" i="1"/>
  <c r="P204" i="1"/>
  <c r="P334" i="1"/>
  <c r="P136" i="1"/>
  <c r="P323" i="1"/>
  <c r="P15" i="1"/>
  <c r="P102" i="1"/>
  <c r="P274" i="1"/>
  <c r="P281" i="1"/>
  <c r="P108" i="1"/>
  <c r="P47" i="1"/>
  <c r="P406" i="1"/>
  <c r="P415" i="1"/>
  <c r="P292" i="1"/>
  <c r="P154" i="1"/>
  <c r="P184" i="1"/>
  <c r="P387" i="1"/>
  <c r="P259" i="1"/>
  <c r="P235" i="1"/>
  <c r="P92" i="1"/>
  <c r="P286" i="1"/>
  <c r="P43" i="1"/>
  <c r="P220" i="1"/>
  <c r="P84" i="1"/>
  <c r="P308" i="1"/>
  <c r="P117" i="1"/>
  <c r="P166" i="1"/>
  <c r="P282" i="1"/>
  <c r="P417" i="1"/>
  <c r="P241" i="1"/>
  <c r="P276" i="1"/>
  <c r="P335" i="1"/>
  <c r="P151" i="1"/>
  <c r="P265" i="1"/>
  <c r="P310" i="1"/>
  <c r="P283" i="1"/>
  <c r="P316" i="1"/>
  <c r="P440" i="1"/>
  <c r="P441" i="1"/>
  <c r="P442" i="1"/>
  <c r="P348" i="1"/>
  <c r="P326" i="1"/>
  <c r="P73" i="1"/>
  <c r="P352" i="1"/>
  <c r="P36" i="1"/>
  <c r="P71" i="1"/>
  <c r="P227" i="1"/>
  <c r="P261" i="1"/>
  <c r="P443" i="1"/>
  <c r="P444" i="1"/>
  <c r="P445" i="1"/>
  <c r="P446" i="1"/>
  <c r="P447" i="1"/>
  <c r="P448" i="1"/>
  <c r="P60" i="1"/>
  <c r="P376" i="1"/>
  <c r="P101" i="1"/>
  <c r="P143" i="1"/>
  <c r="P367" i="1"/>
  <c r="P225" i="1"/>
  <c r="P213" i="1"/>
  <c r="P393" i="1"/>
  <c r="P156" i="1"/>
  <c r="P339" i="1"/>
  <c r="P291" i="1"/>
  <c r="P96" i="1"/>
  <c r="P26" i="1"/>
  <c r="P372" i="1"/>
  <c r="P240" i="1"/>
  <c r="P107" i="1"/>
  <c r="P172" i="1"/>
  <c r="P229" i="1"/>
  <c r="P405" i="1"/>
  <c r="P195" i="1"/>
  <c r="P111" i="1"/>
  <c r="P378" i="1"/>
  <c r="P382" i="1"/>
  <c r="P350" i="1"/>
  <c r="P386" i="1"/>
  <c r="P262" i="1"/>
  <c r="P237" i="1"/>
  <c r="P122" i="1"/>
  <c r="P290" i="1"/>
  <c r="P183" i="1"/>
  <c r="P365" i="1"/>
  <c r="P110" i="1"/>
  <c r="P131" i="1"/>
  <c r="P449" i="1"/>
  <c r="P168" i="1"/>
  <c r="P153" i="1"/>
  <c r="P381" i="1"/>
  <c r="P424" i="1"/>
  <c r="P297" i="1"/>
  <c r="P360" i="1"/>
  <c r="P112" i="1"/>
  <c r="P100" i="1"/>
  <c r="O238" i="1"/>
  <c r="O371" i="1"/>
  <c r="O216" i="1"/>
  <c r="O375" i="1"/>
  <c r="O146" i="1"/>
  <c r="O41" i="1"/>
  <c r="O295" i="1"/>
  <c r="O307" i="1"/>
  <c r="O169" i="1"/>
  <c r="O50" i="1"/>
  <c r="O267" i="1"/>
  <c r="O298" i="1"/>
  <c r="O231" i="1"/>
  <c r="O423" i="1"/>
  <c r="O83" i="1"/>
  <c r="O59" i="1"/>
  <c r="O391" i="1"/>
  <c r="O347" i="1"/>
  <c r="O170" i="1"/>
  <c r="O137" i="1"/>
  <c r="O62" i="1"/>
  <c r="O321" i="1"/>
  <c r="O160" i="1"/>
  <c r="O312" i="1"/>
  <c r="O394" i="1"/>
  <c r="O33" i="1"/>
  <c r="O115" i="1"/>
  <c r="O236" i="1"/>
  <c r="O432" i="1"/>
  <c r="O438" i="1"/>
  <c r="O327" i="1"/>
  <c r="O302" i="1"/>
  <c r="O194" i="1"/>
  <c r="O400" i="1"/>
  <c r="O9" i="1"/>
  <c r="O140" i="1"/>
  <c r="O182" i="1"/>
  <c r="O425" i="1"/>
  <c r="O158" i="1"/>
  <c r="O6" i="1"/>
  <c r="O171" i="1"/>
  <c r="O318" i="1"/>
  <c r="O404" i="1"/>
  <c r="O123" i="1"/>
  <c r="O129" i="1"/>
  <c r="O383" i="1"/>
  <c r="O82" i="1"/>
  <c r="O333" i="1"/>
  <c r="O226" i="1"/>
  <c r="O31" i="1"/>
  <c r="O301" i="1"/>
  <c r="O64" i="1"/>
  <c r="O401" i="1"/>
  <c r="O374" i="1"/>
  <c r="O439" i="1"/>
  <c r="O206" i="1"/>
  <c r="O132" i="1"/>
  <c r="O109" i="1"/>
  <c r="O97" i="1"/>
  <c r="O187" i="1"/>
  <c r="O28" i="1"/>
  <c r="O13" i="1"/>
  <c r="O193" i="1"/>
  <c r="O88" i="1"/>
  <c r="O93" i="1"/>
  <c r="O385" i="1"/>
  <c r="O87" i="1"/>
  <c r="O61" i="1"/>
  <c r="O25" i="1"/>
  <c r="O189" i="1"/>
  <c r="O4" i="1"/>
  <c r="O203" i="1"/>
  <c r="O51" i="1"/>
  <c r="O289" i="1"/>
  <c r="O52" i="1"/>
  <c r="O29" i="1"/>
  <c r="O420" i="1"/>
  <c r="O119" i="1"/>
  <c r="O257" i="1"/>
  <c r="O329" i="1"/>
  <c r="O63" i="1"/>
  <c r="O389" i="1"/>
  <c r="O428" i="1"/>
  <c r="O427" i="1"/>
  <c r="O150" i="1"/>
  <c r="O421" i="1"/>
  <c r="O14" i="1"/>
  <c r="O44" i="1"/>
  <c r="O219" i="1"/>
  <c r="O266" i="1"/>
  <c r="O17" i="1"/>
  <c r="O336" i="1"/>
  <c r="O437" i="1"/>
  <c r="O356" i="1"/>
  <c r="O363" i="1"/>
  <c r="O104" i="1"/>
  <c r="O397" i="1"/>
  <c r="O222" i="1"/>
  <c r="O248" i="1"/>
  <c r="O197" i="1"/>
  <c r="O304" i="1"/>
  <c r="O436" i="1"/>
  <c r="O342" i="1"/>
  <c r="O410" i="1"/>
  <c r="O273" i="1"/>
  <c r="O147" i="1"/>
  <c r="O349" i="1"/>
  <c r="O81" i="1"/>
  <c r="O344" i="1"/>
  <c r="O398" i="1"/>
  <c r="O306" i="1"/>
  <c r="O403" i="1"/>
  <c r="O221" i="1"/>
  <c r="O260" i="1"/>
  <c r="O337" i="1"/>
  <c r="O345" i="1"/>
  <c r="O338" i="1"/>
  <c r="O426" i="1"/>
  <c r="O303" i="1"/>
  <c r="O69" i="1"/>
  <c r="O217" i="1"/>
  <c r="O135" i="1"/>
  <c r="O211" i="1"/>
  <c r="O199" i="1"/>
  <c r="O251" i="1"/>
  <c r="O269" i="1"/>
  <c r="O20" i="1"/>
  <c r="O364" i="1"/>
  <c r="O234" i="1"/>
  <c r="O173" i="1"/>
  <c r="O138" i="1"/>
  <c r="O208" i="1"/>
  <c r="O268" i="1"/>
  <c r="O210" i="1"/>
  <c r="O174" i="1"/>
  <c r="O165" i="1"/>
  <c r="O413" i="1"/>
  <c r="O377" i="1"/>
  <c r="O3" i="1"/>
  <c r="O305" i="1"/>
  <c r="O125" i="1"/>
  <c r="O179" i="1"/>
  <c r="O435" i="1"/>
  <c r="O176" i="1"/>
  <c r="O155" i="1"/>
  <c r="O22" i="1"/>
  <c r="O91" i="1"/>
  <c r="O72" i="1"/>
  <c r="O18" i="1"/>
  <c r="O76" i="1"/>
  <c r="O200" i="1"/>
  <c r="O55" i="1"/>
  <c r="O399" i="1"/>
  <c r="O353" i="1"/>
  <c r="O177" i="1"/>
  <c r="O68" i="1"/>
  <c r="O141" i="1"/>
  <c r="O228" i="1"/>
  <c r="O277" i="1"/>
  <c r="O369" i="1"/>
  <c r="O23" i="1"/>
  <c r="O178" i="1"/>
  <c r="O144" i="1"/>
  <c r="O317" i="1"/>
  <c r="O331" i="1"/>
  <c r="O411" i="1"/>
  <c r="O105" i="1"/>
  <c r="O412" i="1"/>
  <c r="O46" i="1"/>
  <c r="O324" i="1"/>
  <c r="O89" i="1"/>
  <c r="O191" i="1"/>
  <c r="O8" i="1"/>
  <c r="O409" i="1"/>
  <c r="O254" i="1"/>
  <c r="O7" i="1"/>
  <c r="O311" i="1"/>
  <c r="O242" i="1"/>
  <c r="O407" i="1"/>
  <c r="O45" i="1"/>
  <c r="O24" i="1"/>
  <c r="O118" i="1"/>
  <c r="O90" i="1"/>
  <c r="O113" i="1"/>
  <c r="O422" i="1"/>
  <c r="O271" i="1"/>
  <c r="O247" i="1"/>
  <c r="O245" i="1"/>
  <c r="O212" i="1"/>
  <c r="O384" i="1"/>
  <c r="O202" i="1"/>
  <c r="O285" i="1"/>
  <c r="O188" i="1"/>
  <c r="O279" i="1"/>
  <c r="O368" i="1"/>
  <c r="O120" i="1"/>
  <c r="O133" i="1"/>
  <c r="O288" i="1"/>
  <c r="O149" i="1"/>
  <c r="O30" i="1"/>
  <c r="O201" i="1"/>
  <c r="O159" i="1"/>
  <c r="O294" i="1"/>
  <c r="O255" i="1"/>
  <c r="O126" i="1"/>
  <c r="O296" i="1"/>
  <c r="O48" i="1"/>
  <c r="O429" i="1"/>
  <c r="O57" i="1"/>
  <c r="O287" i="1"/>
  <c r="O357" i="1"/>
  <c r="O79" i="1"/>
  <c r="O16" i="1"/>
  <c r="O66" i="1"/>
  <c r="O192" i="1"/>
  <c r="O218" i="1"/>
  <c r="O180" i="1"/>
  <c r="O408" i="1"/>
  <c r="O185" i="1"/>
  <c r="O37" i="1"/>
  <c r="O320" i="1"/>
  <c r="O78" i="1"/>
  <c r="O340" i="1"/>
  <c r="O162" i="1"/>
  <c r="O390" i="1"/>
  <c r="O230" i="1"/>
  <c r="O70" i="1"/>
  <c r="O167" i="1"/>
  <c r="O278" i="1"/>
  <c r="O402" i="1"/>
  <c r="O196" i="1"/>
  <c r="O58" i="1"/>
  <c r="O95" i="1"/>
  <c r="O204" i="1"/>
  <c r="O334" i="1"/>
  <c r="O136" i="1"/>
  <c r="O323" i="1"/>
  <c r="O15" i="1"/>
  <c r="O102" i="1"/>
  <c r="O274" i="1"/>
  <c r="O281" i="1"/>
  <c r="O108" i="1"/>
  <c r="O47" i="1"/>
  <c r="O406" i="1"/>
  <c r="O415" i="1"/>
  <c r="O292" i="1"/>
  <c r="O154" i="1"/>
  <c r="O184" i="1"/>
  <c r="O387" i="1"/>
  <c r="O259" i="1"/>
  <c r="O235" i="1"/>
  <c r="O92" i="1"/>
  <c r="O286" i="1"/>
  <c r="O43" i="1"/>
  <c r="O220" i="1"/>
  <c r="O84" i="1"/>
  <c r="O308" i="1"/>
  <c r="O117" i="1"/>
  <c r="O166" i="1"/>
  <c r="O282" i="1"/>
  <c r="O417" i="1"/>
  <c r="O241" i="1"/>
  <c r="O276" i="1"/>
  <c r="O335" i="1"/>
  <c r="O151" i="1"/>
  <c r="O265" i="1"/>
  <c r="O310" i="1"/>
  <c r="O283" i="1"/>
  <c r="O316" i="1"/>
  <c r="O440" i="1"/>
  <c r="O441" i="1"/>
  <c r="O442" i="1"/>
  <c r="O348" i="1"/>
  <c r="O326" i="1"/>
  <c r="O73" i="1"/>
  <c r="O352" i="1"/>
  <c r="O36" i="1"/>
  <c r="O71" i="1"/>
  <c r="O227" i="1"/>
  <c r="O261" i="1"/>
  <c r="O443" i="1"/>
  <c r="O444" i="1"/>
  <c r="O445" i="1"/>
  <c r="O446" i="1"/>
  <c r="O447" i="1"/>
  <c r="O448" i="1"/>
  <c r="O60" i="1"/>
  <c r="O376" i="1"/>
  <c r="O101" i="1"/>
  <c r="O143" i="1"/>
  <c r="O367" i="1"/>
  <c r="O225" i="1"/>
  <c r="O213" i="1"/>
  <c r="O393" i="1"/>
  <c r="O156" i="1"/>
  <c r="O339" i="1"/>
  <c r="O291" i="1"/>
  <c r="O96" i="1"/>
  <c r="O26" i="1"/>
  <c r="O372" i="1"/>
  <c r="O240" i="1"/>
  <c r="O107" i="1"/>
  <c r="O172" i="1"/>
  <c r="O229" i="1"/>
  <c r="O405" i="1"/>
  <c r="O195" i="1"/>
  <c r="O111" i="1"/>
  <c r="O378" i="1"/>
  <c r="O382" i="1"/>
  <c r="O350" i="1"/>
  <c r="O386" i="1"/>
  <c r="O262" i="1"/>
  <c r="O237" i="1"/>
  <c r="O122" i="1"/>
  <c r="O290" i="1"/>
  <c r="O183" i="1"/>
  <c r="O365" i="1"/>
  <c r="O110" i="1"/>
  <c r="O131" i="1"/>
  <c r="O449" i="1"/>
  <c r="O168" i="1"/>
  <c r="O153" i="1"/>
  <c r="O381" i="1"/>
  <c r="O424" i="1"/>
  <c r="O297" i="1"/>
  <c r="O360" i="1"/>
  <c r="O112" i="1"/>
  <c r="O100" i="1"/>
  <c r="O396" i="1"/>
  <c r="O258" i="1"/>
  <c r="O395" i="1"/>
  <c r="O263" i="1"/>
  <c r="O239" i="1"/>
  <c r="N238" i="1"/>
  <c r="N371" i="1"/>
  <c r="N216" i="1"/>
  <c r="N375" i="1"/>
  <c r="N146" i="1"/>
  <c r="N41" i="1"/>
  <c r="N295" i="1"/>
  <c r="N307" i="1"/>
  <c r="N169" i="1"/>
  <c r="N50" i="1"/>
  <c r="N267" i="1"/>
  <c r="N298" i="1"/>
  <c r="N231" i="1"/>
  <c r="N423" i="1"/>
  <c r="N83" i="1"/>
  <c r="N59" i="1"/>
  <c r="N391" i="1"/>
  <c r="N347" i="1"/>
  <c r="N170" i="1"/>
  <c r="N137" i="1"/>
  <c r="N62" i="1"/>
  <c r="N321" i="1"/>
  <c r="N160" i="1"/>
  <c r="N312" i="1"/>
  <c r="N394" i="1"/>
  <c r="N33" i="1"/>
  <c r="N115" i="1"/>
  <c r="N236" i="1"/>
  <c r="N432" i="1"/>
  <c r="N438" i="1"/>
  <c r="N327" i="1"/>
  <c r="N302" i="1"/>
  <c r="N194" i="1"/>
  <c r="N400" i="1"/>
  <c r="N9" i="1"/>
  <c r="N140" i="1"/>
  <c r="N182" i="1"/>
  <c r="N425" i="1"/>
  <c r="N158" i="1"/>
  <c r="N6" i="1"/>
  <c r="N171" i="1"/>
  <c r="N318" i="1"/>
  <c r="N404" i="1"/>
  <c r="N123" i="1"/>
  <c r="N129" i="1"/>
  <c r="N383" i="1"/>
  <c r="N82" i="1"/>
  <c r="N333" i="1"/>
  <c r="N226" i="1"/>
  <c r="N31" i="1"/>
  <c r="N301" i="1"/>
  <c r="N64" i="1"/>
  <c r="N401" i="1"/>
  <c r="N374" i="1"/>
  <c r="N439" i="1"/>
  <c r="N206" i="1"/>
  <c r="N132" i="1"/>
  <c r="N109" i="1"/>
  <c r="N97" i="1"/>
  <c r="N187" i="1"/>
  <c r="N28" i="1"/>
  <c r="N13" i="1"/>
  <c r="N193" i="1"/>
  <c r="N88" i="1"/>
  <c r="N93" i="1"/>
  <c r="N385" i="1"/>
  <c r="N87" i="1"/>
  <c r="N61" i="1"/>
  <c r="N25" i="1"/>
  <c r="N189" i="1"/>
  <c r="N4" i="1"/>
  <c r="N203" i="1"/>
  <c r="N51" i="1"/>
  <c r="N289" i="1"/>
  <c r="N52" i="1"/>
  <c r="N29" i="1"/>
  <c r="N420" i="1"/>
  <c r="N119" i="1"/>
  <c r="N257" i="1"/>
  <c r="N329" i="1"/>
  <c r="N63" i="1"/>
  <c r="N389" i="1"/>
  <c r="N428" i="1"/>
  <c r="N427" i="1"/>
  <c r="N150" i="1"/>
  <c r="N421" i="1"/>
  <c r="N14" i="1"/>
  <c r="N44" i="1"/>
  <c r="N219" i="1"/>
  <c r="N266" i="1"/>
  <c r="N17" i="1"/>
  <c r="N336" i="1"/>
  <c r="N437" i="1"/>
  <c r="N356" i="1"/>
  <c r="N363" i="1"/>
  <c r="N104" i="1"/>
  <c r="N397" i="1"/>
  <c r="N222" i="1"/>
  <c r="N248" i="1"/>
  <c r="N197" i="1"/>
  <c r="N304" i="1"/>
  <c r="N436" i="1"/>
  <c r="N342" i="1"/>
  <c r="N410" i="1"/>
  <c r="N273" i="1"/>
  <c r="N147" i="1"/>
  <c r="N349" i="1"/>
  <c r="N81" i="1"/>
  <c r="N344" i="1"/>
  <c r="N398" i="1"/>
  <c r="N306" i="1"/>
  <c r="N403" i="1"/>
  <c r="N221" i="1"/>
  <c r="N260" i="1"/>
  <c r="N337" i="1"/>
  <c r="N345" i="1"/>
  <c r="N338" i="1"/>
  <c r="N426" i="1"/>
  <c r="N303" i="1"/>
  <c r="N69" i="1"/>
  <c r="N217" i="1"/>
  <c r="N135" i="1"/>
  <c r="N211" i="1"/>
  <c r="N199" i="1"/>
  <c r="N251" i="1"/>
  <c r="N269" i="1"/>
  <c r="N20" i="1"/>
  <c r="N364" i="1"/>
  <c r="N234" i="1"/>
  <c r="N173" i="1"/>
  <c r="N138" i="1"/>
  <c r="N208" i="1"/>
  <c r="N268" i="1"/>
  <c r="N210" i="1"/>
  <c r="N174" i="1"/>
  <c r="N165" i="1"/>
  <c r="N413" i="1"/>
  <c r="N377" i="1"/>
  <c r="N3" i="1"/>
  <c r="N305" i="1"/>
  <c r="N125" i="1"/>
  <c r="N179" i="1"/>
  <c r="N435" i="1"/>
  <c r="N176" i="1"/>
  <c r="N155" i="1"/>
  <c r="N22" i="1"/>
  <c r="N91" i="1"/>
  <c r="N72" i="1"/>
  <c r="N18" i="1"/>
  <c r="N76" i="1"/>
  <c r="N200" i="1"/>
  <c r="N55" i="1"/>
  <c r="N399" i="1"/>
  <c r="N353" i="1"/>
  <c r="N177" i="1"/>
  <c r="N68" i="1"/>
  <c r="N141" i="1"/>
  <c r="N228" i="1"/>
  <c r="N277" i="1"/>
  <c r="N369" i="1"/>
  <c r="N23" i="1"/>
  <c r="N178" i="1"/>
  <c r="N144" i="1"/>
  <c r="N317" i="1"/>
  <c r="N331" i="1"/>
  <c r="N411" i="1"/>
  <c r="N105" i="1"/>
  <c r="N412" i="1"/>
  <c r="N46" i="1"/>
  <c r="N324" i="1"/>
  <c r="N89" i="1"/>
  <c r="N191" i="1"/>
  <c r="N8" i="1"/>
  <c r="N409" i="1"/>
  <c r="N254" i="1"/>
  <c r="N7" i="1"/>
  <c r="N311" i="1"/>
  <c r="N242" i="1"/>
  <c r="N407" i="1"/>
  <c r="N45" i="1"/>
  <c r="N24" i="1"/>
  <c r="N118" i="1"/>
  <c r="N90" i="1"/>
  <c r="N113" i="1"/>
  <c r="N422" i="1"/>
  <c r="N271" i="1"/>
  <c r="N247" i="1"/>
  <c r="N245" i="1"/>
  <c r="N212" i="1"/>
  <c r="N384" i="1"/>
  <c r="N202" i="1"/>
  <c r="N285" i="1"/>
  <c r="N188" i="1"/>
  <c r="N279" i="1"/>
  <c r="N368" i="1"/>
  <c r="N120" i="1"/>
  <c r="N133" i="1"/>
  <c r="N288" i="1"/>
  <c r="N149" i="1"/>
  <c r="N30" i="1"/>
  <c r="N201" i="1"/>
  <c r="N159" i="1"/>
  <c r="N294" i="1"/>
  <c r="N255" i="1"/>
  <c r="N126" i="1"/>
  <c r="N296" i="1"/>
  <c r="N48" i="1"/>
  <c r="N429" i="1"/>
  <c r="N57" i="1"/>
  <c r="N287" i="1"/>
  <c r="N357" i="1"/>
  <c r="N79" i="1"/>
  <c r="N16" i="1"/>
  <c r="N66" i="1"/>
  <c r="N192" i="1"/>
  <c r="N218" i="1"/>
  <c r="N180" i="1"/>
  <c r="N408" i="1"/>
  <c r="N185" i="1"/>
  <c r="N37" i="1"/>
  <c r="N320" i="1"/>
  <c r="N78" i="1"/>
  <c r="N340" i="1"/>
  <c r="N162" i="1"/>
  <c r="N390" i="1"/>
  <c r="N230" i="1"/>
  <c r="N70" i="1"/>
  <c r="N167" i="1"/>
  <c r="N278" i="1"/>
  <c r="N402" i="1"/>
  <c r="N196" i="1"/>
  <c r="N58" i="1"/>
  <c r="N95" i="1"/>
  <c r="N204" i="1"/>
  <c r="N334" i="1"/>
  <c r="N136" i="1"/>
  <c r="N323" i="1"/>
  <c r="N15" i="1"/>
  <c r="N102" i="1"/>
  <c r="N274" i="1"/>
  <c r="N281" i="1"/>
  <c r="N108" i="1"/>
  <c r="N47" i="1"/>
  <c r="N406" i="1"/>
  <c r="N415" i="1"/>
  <c r="N292" i="1"/>
  <c r="N154" i="1"/>
  <c r="N184" i="1"/>
  <c r="N387" i="1"/>
  <c r="N259" i="1"/>
  <c r="N235" i="1"/>
  <c r="N92" i="1"/>
  <c r="N286" i="1"/>
  <c r="N43" i="1"/>
  <c r="N220" i="1"/>
  <c r="N84" i="1"/>
  <c r="N308" i="1"/>
  <c r="N117" i="1"/>
  <c r="N166" i="1"/>
  <c r="N282" i="1"/>
  <c r="N417" i="1"/>
  <c r="N241" i="1"/>
  <c r="N276" i="1"/>
  <c r="N335" i="1"/>
  <c r="N151" i="1"/>
  <c r="N265" i="1"/>
  <c r="N310" i="1"/>
  <c r="N283" i="1"/>
  <c r="N316" i="1"/>
  <c r="N440" i="1"/>
  <c r="N441" i="1"/>
  <c r="N442" i="1"/>
  <c r="N348" i="1"/>
  <c r="N326" i="1"/>
  <c r="N73" i="1"/>
  <c r="N352" i="1"/>
  <c r="N36" i="1"/>
  <c r="N71" i="1"/>
  <c r="N227" i="1"/>
  <c r="N261" i="1"/>
  <c r="M238" i="1"/>
  <c r="M371" i="1"/>
  <c r="M216" i="1"/>
  <c r="M375" i="1"/>
  <c r="M146" i="1"/>
  <c r="M41" i="1"/>
  <c r="M295" i="1"/>
  <c r="M307" i="1"/>
  <c r="M169" i="1"/>
  <c r="M50" i="1"/>
  <c r="M267" i="1"/>
  <c r="M298" i="1"/>
  <c r="M231" i="1"/>
  <c r="M423" i="1"/>
  <c r="M83" i="1"/>
  <c r="M59" i="1"/>
  <c r="M391" i="1"/>
  <c r="M347" i="1"/>
  <c r="M170" i="1"/>
  <c r="M137" i="1"/>
  <c r="M62" i="1"/>
  <c r="M321" i="1"/>
  <c r="M160" i="1"/>
  <c r="M312" i="1"/>
  <c r="M394" i="1"/>
  <c r="M33" i="1"/>
  <c r="M115" i="1"/>
  <c r="M236" i="1"/>
  <c r="M432" i="1"/>
  <c r="M438" i="1"/>
  <c r="M327" i="1"/>
  <c r="M302" i="1"/>
  <c r="M194" i="1"/>
  <c r="M400" i="1"/>
  <c r="M9" i="1"/>
  <c r="M140" i="1"/>
  <c r="M182" i="1"/>
  <c r="M425" i="1"/>
  <c r="M158" i="1"/>
  <c r="M6" i="1"/>
  <c r="M171" i="1"/>
  <c r="M318" i="1"/>
  <c r="M404" i="1"/>
  <c r="M123" i="1"/>
  <c r="M129" i="1"/>
  <c r="M383" i="1"/>
  <c r="M82" i="1"/>
  <c r="M333" i="1"/>
  <c r="M226" i="1"/>
  <c r="M31" i="1"/>
  <c r="M301" i="1"/>
  <c r="M64" i="1"/>
  <c r="M401" i="1"/>
  <c r="M374" i="1"/>
  <c r="M439" i="1"/>
  <c r="M206" i="1"/>
  <c r="M132" i="1"/>
  <c r="M109" i="1"/>
  <c r="M97" i="1"/>
  <c r="M187" i="1"/>
  <c r="M28" i="1"/>
  <c r="M13" i="1"/>
  <c r="M193" i="1"/>
  <c r="M88" i="1"/>
  <c r="M93" i="1"/>
  <c r="M385" i="1"/>
  <c r="M87" i="1"/>
  <c r="M61" i="1"/>
  <c r="M25" i="1"/>
  <c r="M189" i="1"/>
  <c r="M4" i="1"/>
  <c r="M203" i="1"/>
  <c r="M51" i="1"/>
  <c r="M289" i="1"/>
  <c r="M52" i="1"/>
  <c r="M29" i="1"/>
  <c r="M420" i="1"/>
  <c r="M119" i="1"/>
  <c r="M257" i="1"/>
  <c r="M329" i="1"/>
  <c r="M63" i="1"/>
  <c r="M389" i="1"/>
  <c r="M428" i="1"/>
  <c r="M427" i="1"/>
  <c r="M150" i="1"/>
  <c r="M421" i="1"/>
  <c r="M14" i="1"/>
  <c r="M44" i="1"/>
  <c r="M219" i="1"/>
  <c r="M266" i="1"/>
  <c r="M17" i="1"/>
  <c r="M336" i="1"/>
  <c r="M437" i="1"/>
  <c r="M356" i="1"/>
  <c r="M363" i="1"/>
  <c r="M104" i="1"/>
  <c r="M397" i="1"/>
  <c r="M222" i="1"/>
  <c r="M248" i="1"/>
  <c r="M197" i="1"/>
  <c r="M304" i="1"/>
  <c r="M436" i="1"/>
  <c r="M342" i="1"/>
  <c r="M410" i="1"/>
  <c r="M273" i="1"/>
  <c r="M147" i="1"/>
  <c r="M349" i="1"/>
  <c r="M81" i="1"/>
  <c r="M344" i="1"/>
  <c r="M398" i="1"/>
  <c r="M306" i="1"/>
  <c r="M403" i="1"/>
  <c r="M221" i="1"/>
  <c r="M260" i="1"/>
  <c r="M337" i="1"/>
  <c r="M345" i="1"/>
  <c r="M338" i="1"/>
  <c r="M426" i="1"/>
  <c r="M303" i="1"/>
  <c r="M69" i="1"/>
  <c r="M217" i="1"/>
  <c r="M135" i="1"/>
  <c r="M211" i="1"/>
  <c r="M199" i="1"/>
  <c r="M251" i="1"/>
  <c r="M269" i="1"/>
  <c r="M20" i="1"/>
  <c r="M364" i="1"/>
  <c r="M234" i="1"/>
  <c r="M173" i="1"/>
  <c r="M138" i="1"/>
  <c r="M208" i="1"/>
  <c r="M268" i="1"/>
  <c r="M210" i="1"/>
  <c r="M174" i="1"/>
  <c r="M165" i="1"/>
  <c r="M413" i="1"/>
  <c r="M377" i="1"/>
  <c r="M3" i="1"/>
  <c r="M305" i="1"/>
  <c r="M125" i="1"/>
  <c r="M179" i="1"/>
  <c r="M435" i="1"/>
  <c r="M176" i="1"/>
  <c r="M155" i="1"/>
  <c r="M22" i="1"/>
  <c r="M91" i="1"/>
  <c r="M72" i="1"/>
  <c r="M18" i="1"/>
  <c r="M76" i="1"/>
  <c r="M200" i="1"/>
  <c r="M55" i="1"/>
  <c r="M399" i="1"/>
  <c r="M353" i="1"/>
  <c r="M177" i="1"/>
  <c r="M68" i="1"/>
  <c r="M141" i="1"/>
  <c r="M228" i="1"/>
  <c r="M277" i="1"/>
  <c r="M369" i="1"/>
  <c r="M23" i="1"/>
  <c r="M178" i="1"/>
  <c r="M144" i="1"/>
  <c r="M317" i="1"/>
  <c r="M331" i="1"/>
  <c r="M411" i="1"/>
  <c r="M105" i="1"/>
  <c r="M412" i="1"/>
  <c r="M46" i="1"/>
  <c r="M324" i="1"/>
  <c r="M89" i="1"/>
  <c r="M191" i="1"/>
  <c r="M8" i="1"/>
  <c r="M409" i="1"/>
  <c r="M254" i="1"/>
  <c r="M7" i="1"/>
  <c r="M311" i="1"/>
  <c r="M242" i="1"/>
  <c r="M407" i="1"/>
  <c r="M45" i="1"/>
  <c r="M24" i="1"/>
  <c r="M118" i="1"/>
  <c r="M90" i="1"/>
  <c r="M113" i="1"/>
  <c r="M422" i="1"/>
  <c r="M271" i="1"/>
  <c r="M247" i="1"/>
  <c r="M245" i="1"/>
  <c r="M212" i="1"/>
  <c r="M384" i="1"/>
  <c r="M202" i="1"/>
  <c r="M285" i="1"/>
  <c r="M188" i="1"/>
  <c r="M279" i="1"/>
  <c r="M368" i="1"/>
  <c r="M120" i="1"/>
  <c r="M133" i="1"/>
  <c r="M288" i="1"/>
  <c r="M149" i="1"/>
  <c r="M30" i="1"/>
  <c r="M201" i="1"/>
  <c r="M159" i="1"/>
  <c r="M294" i="1"/>
  <c r="M255" i="1"/>
  <c r="M126" i="1"/>
  <c r="M296" i="1"/>
  <c r="M48" i="1"/>
  <c r="M429" i="1"/>
  <c r="M57" i="1"/>
  <c r="M287" i="1"/>
  <c r="M357" i="1"/>
  <c r="M79" i="1"/>
  <c r="M16" i="1"/>
  <c r="M66" i="1"/>
  <c r="M192" i="1"/>
  <c r="M218" i="1"/>
  <c r="M180" i="1"/>
  <c r="M408" i="1"/>
  <c r="M185" i="1"/>
  <c r="M37" i="1"/>
  <c r="M320" i="1"/>
  <c r="M78" i="1"/>
  <c r="M340" i="1"/>
  <c r="M162" i="1"/>
  <c r="M390" i="1"/>
  <c r="M230" i="1"/>
  <c r="M70" i="1"/>
  <c r="M167" i="1"/>
  <c r="M278" i="1"/>
  <c r="M402" i="1"/>
  <c r="M196" i="1"/>
  <c r="M58" i="1"/>
  <c r="M95" i="1"/>
  <c r="M204" i="1"/>
  <c r="M334" i="1"/>
  <c r="M136" i="1"/>
  <c r="M323" i="1"/>
  <c r="M15" i="1"/>
  <c r="M102" i="1"/>
  <c r="M274" i="1"/>
  <c r="M281" i="1"/>
  <c r="M108" i="1"/>
  <c r="M47" i="1"/>
  <c r="M406" i="1"/>
  <c r="M415" i="1"/>
  <c r="M292" i="1"/>
  <c r="M154" i="1"/>
  <c r="M184" i="1"/>
  <c r="M387" i="1"/>
  <c r="M259" i="1"/>
  <c r="M235" i="1"/>
  <c r="M92" i="1"/>
  <c r="M286" i="1"/>
  <c r="M43" i="1"/>
  <c r="M220" i="1"/>
  <c r="M84" i="1"/>
  <c r="M308" i="1"/>
  <c r="M117" i="1"/>
  <c r="M166" i="1"/>
  <c r="M282" i="1"/>
  <c r="M417" i="1"/>
  <c r="M241" i="1"/>
  <c r="M276" i="1"/>
  <c r="M335" i="1"/>
  <c r="M151" i="1"/>
  <c r="M265" i="1"/>
  <c r="M310" i="1"/>
  <c r="M283" i="1"/>
  <c r="M316" i="1"/>
  <c r="M440" i="1"/>
  <c r="M441" i="1"/>
  <c r="M442" i="1"/>
  <c r="M348" i="1"/>
  <c r="M326" i="1"/>
  <c r="M73" i="1"/>
  <c r="M352" i="1"/>
  <c r="M36" i="1"/>
  <c r="M71" i="1"/>
  <c r="M227" i="1"/>
  <c r="M261" i="1"/>
  <c r="M443" i="1"/>
  <c r="M444" i="1"/>
  <c r="M445" i="1"/>
  <c r="M446" i="1"/>
  <c r="M447" i="1"/>
  <c r="M448" i="1"/>
  <c r="M60" i="1"/>
  <c r="M376" i="1"/>
  <c r="M101" i="1"/>
  <c r="M143" i="1"/>
  <c r="M367" i="1"/>
  <c r="M225" i="1"/>
  <c r="M213" i="1"/>
  <c r="M393" i="1"/>
  <c r="M156" i="1"/>
  <c r="M339" i="1"/>
  <c r="M291" i="1"/>
  <c r="M96" i="1"/>
  <c r="M26" i="1"/>
  <c r="M372" i="1"/>
  <c r="M240" i="1"/>
  <c r="M107" i="1"/>
  <c r="M172" i="1"/>
  <c r="M229" i="1"/>
  <c r="M405" i="1"/>
  <c r="M195" i="1"/>
  <c r="M111" i="1"/>
  <c r="M378" i="1"/>
  <c r="M382" i="1"/>
  <c r="M350" i="1"/>
  <c r="M386" i="1"/>
  <c r="M262" i="1"/>
  <c r="M237" i="1"/>
  <c r="M122" i="1"/>
  <c r="M290" i="1"/>
  <c r="M183" i="1"/>
  <c r="M365" i="1"/>
  <c r="M110" i="1"/>
  <c r="M131" i="1"/>
  <c r="M449" i="1"/>
  <c r="M168" i="1"/>
  <c r="M153" i="1"/>
  <c r="M381" i="1"/>
  <c r="M424" i="1"/>
  <c r="M297" i="1"/>
  <c r="M360" i="1"/>
  <c r="M112" i="1"/>
  <c r="M100" i="1"/>
  <c r="M396" i="1"/>
  <c r="M258" i="1"/>
  <c r="M395" i="1"/>
  <c r="M263" i="1"/>
  <c r="M190" i="1"/>
  <c r="M239" i="1"/>
  <c r="M418" i="1"/>
  <c r="M370" i="1"/>
  <c r="M330" i="1"/>
  <c r="M56" i="1"/>
  <c r="M39" i="1"/>
  <c r="M252" i="1"/>
  <c r="M392" i="1"/>
  <c r="M416" i="1"/>
  <c r="M49" i="1"/>
  <c r="M139" i="1"/>
  <c r="M164" i="1"/>
  <c r="M275" i="1"/>
  <c r="M388" i="1"/>
  <c r="M53" i="1"/>
  <c r="M313" i="1"/>
  <c r="M341" i="1"/>
  <c r="M106" i="1"/>
  <c r="M121" i="1"/>
  <c r="M40" i="1"/>
  <c r="M145" i="1"/>
  <c r="M309" i="1"/>
  <c r="M157" i="1"/>
  <c r="M148" i="1"/>
  <c r="M74" i="1"/>
  <c r="M116" i="1"/>
  <c r="M130" i="1"/>
  <c r="M379" i="1"/>
  <c r="M280" i="1"/>
  <c r="M128" i="1"/>
  <c r="M98" i="1"/>
  <c r="M42" i="1"/>
  <c r="M430" i="1"/>
  <c r="M80" i="1"/>
  <c r="M38" i="1"/>
  <c r="M99" i="1"/>
  <c r="M163" i="1"/>
  <c r="M373" i="1"/>
  <c r="M284" i="1"/>
  <c r="M85" i="1"/>
  <c r="M332" i="1"/>
  <c r="M325" i="1"/>
  <c r="M207" i="1"/>
  <c r="M214" i="1"/>
  <c r="M253" i="1"/>
  <c r="M343" i="1"/>
  <c r="M293" i="1"/>
  <c r="M181" i="1"/>
  <c r="M152" i="1"/>
  <c r="M65" i="1"/>
  <c r="M12" i="1"/>
  <c r="M355" i="1"/>
  <c r="M21" i="1"/>
  <c r="L238" i="1"/>
  <c r="L371" i="1"/>
  <c r="L216" i="1"/>
  <c r="L375" i="1"/>
  <c r="L146" i="1"/>
  <c r="L41" i="1"/>
  <c r="L295" i="1"/>
  <c r="L307" i="1"/>
  <c r="L169" i="1"/>
  <c r="L50" i="1"/>
  <c r="L267" i="1"/>
  <c r="L298" i="1"/>
  <c r="L231" i="1"/>
  <c r="L423" i="1"/>
  <c r="L83" i="1"/>
  <c r="L59" i="1"/>
  <c r="L391" i="1"/>
  <c r="L347" i="1"/>
  <c r="L170" i="1"/>
  <c r="L137" i="1"/>
  <c r="L62" i="1"/>
  <c r="L321" i="1"/>
  <c r="L160" i="1"/>
  <c r="L312" i="1"/>
  <c r="L394" i="1"/>
  <c r="L33" i="1"/>
  <c r="L115" i="1"/>
  <c r="L236" i="1"/>
  <c r="L432" i="1"/>
  <c r="L438" i="1"/>
  <c r="L327" i="1"/>
  <c r="L302" i="1"/>
  <c r="L194" i="1"/>
  <c r="L400" i="1"/>
  <c r="L9" i="1"/>
  <c r="L140" i="1"/>
  <c r="L182" i="1"/>
  <c r="L425" i="1"/>
  <c r="L158" i="1"/>
  <c r="L6" i="1"/>
  <c r="L171" i="1"/>
  <c r="L318" i="1"/>
  <c r="L404" i="1"/>
  <c r="L123" i="1"/>
  <c r="L129" i="1"/>
  <c r="L383" i="1"/>
  <c r="L82" i="1"/>
  <c r="L333" i="1"/>
  <c r="L226" i="1"/>
  <c r="L31" i="1"/>
  <c r="L301" i="1"/>
  <c r="L64" i="1"/>
  <c r="L401" i="1"/>
  <c r="L374" i="1"/>
  <c r="L439" i="1"/>
  <c r="L206" i="1"/>
  <c r="L132" i="1"/>
  <c r="L109" i="1"/>
  <c r="L97" i="1"/>
  <c r="L187" i="1"/>
  <c r="L28" i="1"/>
  <c r="L13" i="1"/>
  <c r="L193" i="1"/>
  <c r="L88" i="1"/>
  <c r="L93" i="1"/>
  <c r="L385" i="1"/>
  <c r="L87" i="1"/>
  <c r="L61" i="1"/>
  <c r="L25" i="1"/>
  <c r="L189" i="1"/>
  <c r="L4" i="1"/>
  <c r="L203" i="1"/>
  <c r="L51" i="1"/>
  <c r="L289" i="1"/>
  <c r="L52" i="1"/>
  <c r="L29" i="1"/>
  <c r="L420" i="1"/>
  <c r="L119" i="1"/>
  <c r="L257" i="1"/>
  <c r="L329" i="1"/>
  <c r="L63" i="1"/>
  <c r="L389" i="1"/>
  <c r="L428" i="1"/>
  <c r="L427" i="1"/>
  <c r="L150" i="1"/>
  <c r="L421" i="1"/>
  <c r="L14" i="1"/>
  <c r="L44" i="1"/>
  <c r="L219" i="1"/>
  <c r="L266" i="1"/>
  <c r="L17" i="1"/>
  <c r="L336" i="1"/>
  <c r="L437" i="1"/>
  <c r="L356" i="1"/>
  <c r="L363" i="1"/>
  <c r="L104" i="1"/>
  <c r="L397" i="1"/>
  <c r="L222" i="1"/>
  <c r="L248" i="1"/>
  <c r="L197" i="1"/>
  <c r="L304" i="1"/>
  <c r="L436" i="1"/>
  <c r="L342" i="1"/>
  <c r="L410" i="1"/>
  <c r="L273" i="1"/>
  <c r="L147" i="1"/>
  <c r="L349" i="1"/>
  <c r="L81" i="1"/>
  <c r="L344" i="1"/>
  <c r="L398" i="1"/>
  <c r="L306" i="1"/>
  <c r="L403" i="1"/>
  <c r="L221" i="1"/>
  <c r="L260" i="1"/>
  <c r="L337" i="1"/>
  <c r="L345" i="1"/>
  <c r="L338" i="1"/>
  <c r="L426" i="1"/>
  <c r="L303" i="1"/>
  <c r="L69" i="1"/>
  <c r="L217" i="1"/>
  <c r="L135" i="1"/>
  <c r="L211" i="1"/>
  <c r="L199" i="1"/>
  <c r="L251" i="1"/>
  <c r="L269" i="1"/>
  <c r="L20" i="1"/>
  <c r="L364" i="1"/>
  <c r="L234" i="1"/>
  <c r="L173" i="1"/>
  <c r="L138" i="1"/>
  <c r="L208" i="1"/>
  <c r="L268" i="1"/>
  <c r="L210" i="1"/>
  <c r="L174" i="1"/>
  <c r="L165" i="1"/>
  <c r="L413" i="1"/>
  <c r="L377" i="1"/>
  <c r="L3" i="1"/>
  <c r="L305" i="1"/>
  <c r="L125" i="1"/>
  <c r="L179" i="1"/>
  <c r="L435" i="1"/>
  <c r="L176" i="1"/>
  <c r="L155" i="1"/>
  <c r="L22" i="1"/>
  <c r="L91" i="1"/>
  <c r="L72" i="1"/>
  <c r="L18" i="1"/>
  <c r="L76" i="1"/>
  <c r="L200" i="1"/>
  <c r="L55" i="1"/>
  <c r="L399" i="1"/>
  <c r="L353" i="1"/>
  <c r="L177" i="1"/>
  <c r="L68" i="1"/>
  <c r="L141" i="1"/>
  <c r="L228" i="1"/>
  <c r="L277" i="1"/>
  <c r="L369" i="1"/>
  <c r="L23" i="1"/>
  <c r="L178" i="1"/>
  <c r="L144" i="1"/>
  <c r="L317" i="1"/>
  <c r="L331" i="1"/>
  <c r="L411" i="1"/>
  <c r="L105" i="1"/>
  <c r="L412" i="1"/>
  <c r="L46" i="1"/>
  <c r="L324" i="1"/>
  <c r="L89" i="1"/>
  <c r="L191" i="1"/>
  <c r="L8" i="1"/>
  <c r="L409" i="1"/>
  <c r="L254" i="1"/>
  <c r="L7" i="1"/>
  <c r="L311" i="1"/>
  <c r="L242" i="1"/>
  <c r="L407" i="1"/>
  <c r="L45" i="1"/>
  <c r="L24" i="1"/>
  <c r="L118" i="1"/>
  <c r="L90" i="1"/>
  <c r="L113" i="1"/>
  <c r="L422" i="1"/>
  <c r="L271" i="1"/>
  <c r="L247" i="1"/>
  <c r="L245" i="1"/>
  <c r="L212" i="1"/>
  <c r="L384" i="1"/>
  <c r="L202" i="1"/>
  <c r="L285" i="1"/>
  <c r="L188" i="1"/>
  <c r="L279" i="1"/>
  <c r="L368" i="1"/>
  <c r="L120" i="1"/>
  <c r="L133" i="1"/>
  <c r="L288" i="1"/>
  <c r="L149" i="1"/>
  <c r="L30" i="1"/>
  <c r="L201" i="1"/>
  <c r="L159" i="1"/>
  <c r="L294" i="1"/>
  <c r="L255" i="1"/>
  <c r="L126" i="1"/>
  <c r="L296" i="1"/>
  <c r="L48" i="1"/>
  <c r="L429" i="1"/>
  <c r="L57" i="1"/>
  <c r="L287" i="1"/>
  <c r="L357" i="1"/>
  <c r="L79" i="1"/>
  <c r="L16" i="1"/>
  <c r="L66" i="1"/>
  <c r="L192" i="1"/>
  <c r="L218" i="1"/>
  <c r="L180" i="1"/>
  <c r="L408" i="1"/>
  <c r="L185" i="1"/>
  <c r="L37" i="1"/>
  <c r="L320" i="1"/>
  <c r="L78" i="1"/>
  <c r="L340" i="1"/>
  <c r="L162" i="1"/>
  <c r="L390" i="1"/>
  <c r="L230" i="1"/>
  <c r="L70" i="1"/>
  <c r="L167" i="1"/>
  <c r="L278" i="1"/>
  <c r="L402" i="1"/>
  <c r="L196" i="1"/>
  <c r="L58" i="1"/>
  <c r="L95" i="1"/>
  <c r="L204" i="1"/>
  <c r="L334" i="1"/>
  <c r="L136" i="1"/>
  <c r="L323" i="1"/>
  <c r="L15" i="1"/>
  <c r="L102" i="1"/>
  <c r="L274" i="1"/>
  <c r="L281" i="1"/>
  <c r="L108" i="1"/>
  <c r="L47" i="1"/>
  <c r="L406" i="1"/>
  <c r="L415" i="1"/>
  <c r="L292" i="1"/>
  <c r="L154" i="1"/>
  <c r="L184" i="1"/>
  <c r="L387" i="1"/>
  <c r="L259" i="1"/>
  <c r="L235" i="1"/>
  <c r="L92" i="1"/>
  <c r="L286" i="1"/>
  <c r="L43" i="1"/>
  <c r="L220" i="1"/>
  <c r="L84" i="1"/>
  <c r="L308" i="1"/>
  <c r="L117" i="1"/>
  <c r="L166" i="1"/>
  <c r="L282" i="1"/>
  <c r="L417" i="1"/>
  <c r="L241" i="1"/>
  <c r="L276" i="1"/>
  <c r="L335" i="1"/>
  <c r="L151" i="1"/>
  <c r="L265" i="1"/>
  <c r="L310" i="1"/>
  <c r="L283" i="1"/>
  <c r="L316" i="1"/>
  <c r="L440" i="1"/>
  <c r="L441" i="1"/>
  <c r="L442" i="1"/>
  <c r="L348" i="1"/>
  <c r="L326" i="1"/>
  <c r="L73" i="1"/>
  <c r="L352" i="1"/>
  <c r="L36" i="1"/>
  <c r="L71" i="1"/>
  <c r="L227" i="1"/>
  <c r="L261" i="1"/>
  <c r="L443" i="1"/>
  <c r="L444" i="1"/>
  <c r="L445" i="1"/>
  <c r="L446" i="1"/>
  <c r="L447" i="1"/>
  <c r="L448" i="1"/>
  <c r="L60" i="1"/>
  <c r="L376" i="1"/>
  <c r="L101" i="1"/>
  <c r="L143" i="1"/>
  <c r="L367" i="1"/>
  <c r="L225" i="1"/>
  <c r="L213" i="1"/>
  <c r="L393" i="1"/>
  <c r="L156" i="1"/>
  <c r="L339" i="1"/>
  <c r="L291" i="1"/>
  <c r="L96" i="1"/>
  <c r="L26" i="1"/>
  <c r="L372" i="1"/>
  <c r="L240" i="1"/>
  <c r="L107" i="1"/>
  <c r="L172" i="1"/>
  <c r="L229" i="1"/>
  <c r="L405" i="1"/>
  <c r="L195" i="1"/>
  <c r="L111" i="1"/>
  <c r="L378" i="1"/>
  <c r="L382" i="1"/>
  <c r="L350" i="1"/>
  <c r="L386" i="1"/>
  <c r="L262" i="1"/>
  <c r="L237" i="1"/>
  <c r="L122" i="1"/>
  <c r="L290" i="1"/>
  <c r="L183" i="1"/>
  <c r="L365" i="1"/>
  <c r="L110" i="1"/>
  <c r="L131" i="1"/>
  <c r="L449" i="1"/>
  <c r="L168" i="1"/>
  <c r="L153" i="1"/>
  <c r="L381" i="1"/>
  <c r="L424" i="1"/>
  <c r="L297" i="1"/>
  <c r="L360" i="1"/>
  <c r="L112" i="1"/>
  <c r="L100" i="1"/>
  <c r="L396" i="1"/>
  <c r="L258" i="1"/>
  <c r="L395" i="1"/>
  <c r="L263" i="1"/>
  <c r="L190" i="1"/>
  <c r="L239" i="1"/>
  <c r="L418" i="1"/>
  <c r="L370" i="1"/>
  <c r="L330" i="1"/>
  <c r="L56" i="1"/>
  <c r="L39" i="1"/>
  <c r="L252" i="1"/>
  <c r="L392" i="1"/>
  <c r="L416" i="1"/>
  <c r="L49" i="1"/>
  <c r="L139" i="1"/>
  <c r="L164" i="1"/>
  <c r="L275" i="1"/>
  <c r="L388" i="1"/>
  <c r="L53" i="1"/>
  <c r="L313" i="1"/>
  <c r="L341" i="1"/>
  <c r="L106" i="1"/>
  <c r="L121" i="1"/>
  <c r="L40" i="1"/>
  <c r="L145" i="1"/>
  <c r="L309" i="1"/>
  <c r="L157" i="1"/>
  <c r="L148" i="1"/>
  <c r="L74" i="1"/>
  <c r="L116" i="1"/>
  <c r="L130" i="1"/>
  <c r="L379" i="1"/>
  <c r="L280" i="1"/>
  <c r="L128" i="1"/>
  <c r="L98" i="1"/>
  <c r="L42" i="1"/>
  <c r="L430" i="1"/>
  <c r="L80" i="1"/>
  <c r="L38" i="1"/>
  <c r="L99" i="1"/>
  <c r="L163" i="1"/>
  <c r="L373" i="1"/>
  <c r="L284" i="1"/>
  <c r="L85" i="1"/>
  <c r="L332" i="1"/>
  <c r="L325" i="1"/>
  <c r="L207" i="1"/>
  <c r="L214" i="1"/>
  <c r="L253" i="1"/>
  <c r="L343" i="1"/>
  <c r="L293" i="1"/>
  <c r="L181" i="1"/>
  <c r="L152" i="1"/>
  <c r="L65" i="1"/>
  <c r="L12" i="1"/>
  <c r="L355" i="1"/>
  <c r="L21" i="1"/>
  <c r="L315" i="1"/>
  <c r="L27" i="1"/>
  <c r="L175" i="1"/>
  <c r="L354" i="1"/>
  <c r="L419" i="1"/>
  <c r="L215" i="1"/>
  <c r="L11" i="1"/>
  <c r="Q238" i="1" l="1"/>
  <c r="Q371" i="1"/>
  <c r="Q216" i="1"/>
  <c r="Q375" i="1"/>
  <c r="Q146" i="1"/>
  <c r="Q41" i="1"/>
  <c r="Q295" i="1"/>
  <c r="Q307" i="1"/>
  <c r="Q169" i="1"/>
  <c r="Q50" i="1"/>
  <c r="Q267" i="1"/>
  <c r="Q298" i="1"/>
  <c r="Q231" i="1"/>
  <c r="Q423" i="1"/>
  <c r="Q83" i="1"/>
  <c r="Q59" i="1"/>
  <c r="Q391" i="1"/>
  <c r="Q347" i="1"/>
  <c r="Q170" i="1"/>
  <c r="Q137" i="1"/>
  <c r="Q62" i="1"/>
  <c r="Q321" i="1"/>
  <c r="Q160" i="1"/>
  <c r="Q312" i="1"/>
  <c r="Q394" i="1"/>
  <c r="Q33" i="1"/>
  <c r="Q115" i="1"/>
  <c r="Q236" i="1"/>
  <c r="Q432" i="1"/>
  <c r="Q438" i="1"/>
  <c r="Q327" i="1"/>
  <c r="Q302" i="1"/>
  <c r="Q194" i="1"/>
  <c r="Q400" i="1"/>
  <c r="Q9" i="1"/>
  <c r="Q140" i="1"/>
  <c r="Q182" i="1"/>
  <c r="Q425" i="1"/>
  <c r="Q158" i="1"/>
  <c r="Q6" i="1"/>
  <c r="Q171" i="1"/>
  <c r="Q318" i="1"/>
  <c r="Q404" i="1"/>
  <c r="Q123" i="1"/>
  <c r="Q129" i="1"/>
  <c r="Q383" i="1"/>
  <c r="Q82" i="1"/>
  <c r="Q333" i="1"/>
  <c r="Q226" i="1"/>
  <c r="Q31" i="1"/>
  <c r="Q301" i="1"/>
  <c r="Q64" i="1"/>
  <c r="Q401" i="1"/>
  <c r="Q374" i="1"/>
  <c r="Q439" i="1"/>
  <c r="Q206" i="1"/>
  <c r="Q132" i="1"/>
  <c r="Q109" i="1"/>
  <c r="Q97" i="1"/>
  <c r="Q187" i="1"/>
  <c r="Q28" i="1"/>
  <c r="Q13" i="1"/>
  <c r="Q193" i="1"/>
  <c r="Q88" i="1"/>
  <c r="Q93" i="1"/>
  <c r="Q385" i="1"/>
  <c r="Q87" i="1"/>
  <c r="Q61" i="1"/>
  <c r="Q25" i="1"/>
  <c r="Q189" i="1"/>
  <c r="Q4" i="1"/>
  <c r="Q203" i="1"/>
  <c r="Q51" i="1"/>
  <c r="Q289" i="1"/>
  <c r="Q52" i="1"/>
  <c r="Q29" i="1"/>
  <c r="Q420" i="1"/>
  <c r="Q119" i="1"/>
  <c r="Q257" i="1"/>
  <c r="Q329" i="1"/>
  <c r="Q63" i="1"/>
  <c r="Q389" i="1"/>
  <c r="Q428" i="1"/>
  <c r="Q427" i="1"/>
  <c r="Q150" i="1"/>
  <c r="Q421" i="1"/>
  <c r="Q14" i="1"/>
  <c r="Q44" i="1"/>
  <c r="Q219" i="1"/>
  <c r="Q266" i="1"/>
  <c r="Q17" i="1"/>
  <c r="Q336" i="1"/>
  <c r="Q437" i="1"/>
  <c r="Q356" i="1"/>
  <c r="Q363" i="1"/>
  <c r="Q104" i="1"/>
  <c r="Q397" i="1"/>
  <c r="Q222" i="1"/>
  <c r="Q248" i="1"/>
  <c r="Q197" i="1"/>
  <c r="Q304" i="1"/>
  <c r="Q436" i="1"/>
  <c r="Q342" i="1"/>
  <c r="Q410" i="1"/>
  <c r="Q273" i="1"/>
  <c r="Q147" i="1"/>
  <c r="Q349" i="1"/>
  <c r="Q81" i="1"/>
  <c r="Q344" i="1"/>
  <c r="Q398" i="1"/>
  <c r="Q306" i="1"/>
  <c r="Q403" i="1"/>
  <c r="Q221" i="1"/>
  <c r="Q260" i="1"/>
  <c r="Q337" i="1"/>
  <c r="Q345" i="1"/>
  <c r="Q338" i="1"/>
  <c r="Q426" i="1"/>
  <c r="Q303" i="1"/>
  <c r="Q69" i="1"/>
  <c r="Q217" i="1"/>
  <c r="Q135" i="1"/>
  <c r="Q211" i="1"/>
  <c r="Q199" i="1"/>
  <c r="Q251" i="1"/>
  <c r="Q269" i="1"/>
  <c r="Q20" i="1"/>
  <c r="Q364" i="1"/>
  <c r="Q234" i="1"/>
  <c r="Q173" i="1"/>
  <c r="Q138" i="1"/>
  <c r="Q208" i="1"/>
  <c r="Q268" i="1"/>
  <c r="Q210" i="1"/>
  <c r="Q174" i="1"/>
  <c r="Q165" i="1"/>
  <c r="Q413" i="1"/>
  <c r="Q377" i="1"/>
  <c r="Q3" i="1"/>
  <c r="Q305" i="1"/>
  <c r="Q125" i="1"/>
  <c r="Q179" i="1"/>
  <c r="Q176" i="1"/>
  <c r="Q155" i="1"/>
  <c r="Q22" i="1"/>
  <c r="Q91" i="1"/>
  <c r="Q72" i="1"/>
  <c r="Q18" i="1"/>
  <c r="Q76" i="1"/>
  <c r="Q200" i="1"/>
  <c r="Q55" i="1"/>
  <c r="Q399" i="1"/>
  <c r="Q353" i="1"/>
  <c r="Q177" i="1"/>
  <c r="Q68" i="1"/>
  <c r="Q141" i="1"/>
  <c r="Q228" i="1"/>
  <c r="Q277" i="1"/>
  <c r="Q369" i="1"/>
  <c r="Q23" i="1"/>
  <c r="Q178" i="1"/>
  <c r="Q144" i="1"/>
  <c r="Q317" i="1"/>
  <c r="Q331" i="1"/>
  <c r="Q411" i="1"/>
  <c r="Q105" i="1"/>
  <c r="Q412" i="1"/>
  <c r="Q46" i="1"/>
  <c r="Q324" i="1"/>
  <c r="Q89" i="1"/>
  <c r="Q191" i="1"/>
  <c r="Q8" i="1"/>
  <c r="Q409" i="1"/>
  <c r="Q254" i="1"/>
  <c r="Q7" i="1"/>
  <c r="Q311" i="1"/>
  <c r="Q242" i="1"/>
  <c r="Q407" i="1"/>
  <c r="Q45" i="1"/>
  <c r="Q24" i="1"/>
  <c r="Q118" i="1"/>
  <c r="Q90" i="1"/>
  <c r="Q113" i="1"/>
  <c r="Q422" i="1"/>
  <c r="Q271" i="1"/>
  <c r="Q247" i="1"/>
  <c r="Q245" i="1"/>
  <c r="Q212" i="1"/>
  <c r="Q384" i="1"/>
  <c r="Q202" i="1"/>
  <c r="Q285" i="1"/>
  <c r="Q188" i="1"/>
  <c r="Q279" i="1"/>
  <c r="Q368" i="1"/>
  <c r="Q120" i="1"/>
  <c r="Q133" i="1"/>
  <c r="Q288" i="1"/>
  <c r="Q149" i="1"/>
  <c r="Q30" i="1"/>
  <c r="Q201" i="1"/>
  <c r="Q159" i="1"/>
  <c r="Q294" i="1"/>
  <c r="Q255" i="1"/>
  <c r="Q126" i="1"/>
  <c r="Q296" i="1"/>
  <c r="Q48" i="1"/>
  <c r="Q429" i="1"/>
  <c r="Q57" i="1"/>
  <c r="Q287" i="1"/>
  <c r="Q357" i="1"/>
  <c r="Q79" i="1"/>
  <c r="Q16" i="1"/>
  <c r="Q66" i="1"/>
  <c r="Q192" i="1"/>
  <c r="Q218" i="1"/>
  <c r="Q180" i="1"/>
  <c r="Q408" i="1"/>
  <c r="Q185" i="1"/>
  <c r="Q37" i="1"/>
  <c r="Q320" i="1"/>
  <c r="Q78" i="1"/>
  <c r="Q340" i="1"/>
  <c r="Q162" i="1"/>
  <c r="Q390" i="1"/>
  <c r="Q230" i="1"/>
  <c r="Q70" i="1"/>
  <c r="Q167" i="1"/>
  <c r="Q278" i="1"/>
  <c r="Q402" i="1"/>
  <c r="Q196" i="1"/>
  <c r="Q58" i="1"/>
  <c r="Q95" i="1"/>
  <c r="Q204" i="1"/>
  <c r="Q334" i="1"/>
  <c r="Q136" i="1"/>
  <c r="Q323" i="1"/>
  <c r="Q15" i="1"/>
  <c r="Q102" i="1"/>
  <c r="Q274" i="1"/>
  <c r="Q281" i="1"/>
  <c r="Q108" i="1"/>
  <c r="Q47" i="1"/>
  <c r="Q406" i="1"/>
  <c r="Q415" i="1"/>
  <c r="Q292" i="1"/>
  <c r="M314" i="1" l="1"/>
  <c r="Q314" i="1" l="1"/>
  <c r="P314" i="1"/>
  <c r="O314" i="1"/>
  <c r="N314" i="1"/>
  <c r="L314" i="1"/>
  <c r="L1048576" i="1" s="1"/>
</calcChain>
</file>

<file path=xl/sharedStrings.xml><?xml version="1.0" encoding="utf-8"?>
<sst xmlns="http://schemas.openxmlformats.org/spreadsheetml/2006/main" count="910" uniqueCount="491">
  <si>
    <t>Nimi</t>
  </si>
  <si>
    <t>Klass</t>
  </si>
  <si>
    <t>Vastus</t>
  </si>
  <si>
    <t>Punktid</t>
  </si>
  <si>
    <t>Kokku</t>
  </si>
  <si>
    <t>Kool</t>
  </si>
  <si>
    <t>Gustav Adolfi Gümnaasium</t>
  </si>
  <si>
    <t>Tõnis Laasfeld</t>
  </si>
  <si>
    <t>Timothy Henry Charles Tamm</t>
  </si>
  <si>
    <t>Oliver Grauberg</t>
  </si>
  <si>
    <t>Rasmus Kisel</t>
  </si>
  <si>
    <t>Karl-Rihard Penu</t>
  </si>
  <si>
    <t>Mihkel Leib</t>
  </si>
  <si>
    <t>Pärnu Hansagümnaasium</t>
  </si>
  <si>
    <t>Enar Buravkov</t>
  </si>
  <si>
    <t>Riimo Rogenbaum</t>
  </si>
  <si>
    <t>Raido Enn</t>
  </si>
  <si>
    <t>Saaremaa Ühisgümnaasium</t>
  </si>
  <si>
    <t>Karl Jõgi</t>
  </si>
  <si>
    <t>Kohila Gümnaasium</t>
  </si>
  <si>
    <t>Nõo Reaalgümnaasium</t>
  </si>
  <si>
    <t>Kristiina Paas</t>
  </si>
  <si>
    <t xml:space="preserve">Gerhard Grents </t>
  </si>
  <si>
    <t>Andre Ostrak</t>
  </si>
  <si>
    <t>Allan Veskilt</t>
  </si>
  <si>
    <t>Mihkel Saar</t>
  </si>
  <si>
    <t>Erik Mänd</t>
  </si>
  <si>
    <t>Ingvar Kristmann</t>
  </si>
  <si>
    <t>Martin Kaio</t>
  </si>
  <si>
    <t>Aleksei Kubarski</t>
  </si>
  <si>
    <t>Sirli Anniko</t>
  </si>
  <si>
    <t>Erki Vellama</t>
  </si>
  <si>
    <t>Anu Kookla</t>
  </si>
  <si>
    <t>Tõnis Tokman</t>
  </si>
  <si>
    <t>Pärnu Ülejõe Gümnaasium</t>
  </si>
  <si>
    <t>Cärola Almosen</t>
  </si>
  <si>
    <t>Geir Tagapere</t>
  </si>
  <si>
    <t>Tallinna Reaalkool</t>
  </si>
  <si>
    <t>Iko-Eerik Uustalu</t>
  </si>
  <si>
    <t>Liine Kasak</t>
  </si>
  <si>
    <t>Jörgen Jõgiste</t>
  </si>
  <si>
    <t>Aleksander Georg Kikas</t>
  </si>
  <si>
    <t>Andreas Albert</t>
  </si>
  <si>
    <t>Mirjam Tamm</t>
  </si>
  <si>
    <t>Kevin Tõniste</t>
  </si>
  <si>
    <t>Janek Timmas</t>
  </si>
  <si>
    <t>Edward Erelt</t>
  </si>
  <si>
    <t>Mai-Liis Liiser</t>
  </si>
  <si>
    <t>Rainer Urmas Maine</t>
  </si>
  <si>
    <t>Markus Laars</t>
  </si>
  <si>
    <t>Kaur Aare Saar</t>
  </si>
  <si>
    <t>Tallinna Inglise Kolledž</t>
  </si>
  <si>
    <t>Joonas Karl Kuusik</t>
  </si>
  <si>
    <t>Viktoria Sorokina</t>
  </si>
  <si>
    <t>Rasmus Kodasma</t>
  </si>
  <si>
    <t>Sille Habakukk</t>
  </si>
  <si>
    <t>Johannes Nõges</t>
  </si>
  <si>
    <t>Andres Anissimov</t>
  </si>
  <si>
    <t>Pärnu Koidula Gümnaasium</t>
  </si>
  <si>
    <t>Hanna-Stina Sonts</t>
  </si>
  <si>
    <t>Erik Amor</t>
  </si>
  <si>
    <t>Kristo Karl Aedma</t>
  </si>
  <si>
    <t>Kevin Saare</t>
  </si>
  <si>
    <t>Markus-Oliver Tamm</t>
  </si>
  <si>
    <t>Oskar Aava</t>
  </si>
  <si>
    <t>Elina Ild</t>
  </si>
  <si>
    <t>Taisi Telve</t>
  </si>
  <si>
    <t>Andreas Baum</t>
  </si>
  <si>
    <t>Joonas-Sander Tamm</t>
  </si>
  <si>
    <t>Jenny-Lotta Kuusk</t>
  </si>
  <si>
    <t>Ehtel Metsik</t>
  </si>
  <si>
    <t>Rando Aomere</t>
  </si>
  <si>
    <t>Martin Kortspärn</t>
  </si>
  <si>
    <t>Viimsi Keskkool</t>
  </si>
  <si>
    <t>Kaisa Lepik</t>
  </si>
  <si>
    <t>Harold Oja</t>
  </si>
  <si>
    <t>Helen Sepman</t>
  </si>
  <si>
    <t>Kiur Olaf Sild</t>
  </si>
  <si>
    <t>Oskar Soop</t>
  </si>
  <si>
    <t>Kiltsi Põhikool</t>
  </si>
  <si>
    <t>Richard Lätt</t>
  </si>
  <si>
    <t>Anni Pent</t>
  </si>
  <si>
    <t>Triinu Kilp</t>
  </si>
  <si>
    <t>Mark Joel Tamm</t>
  </si>
  <si>
    <t>Yves Laur</t>
  </si>
  <si>
    <t>Miina Härma Gümnaasium</t>
  </si>
  <si>
    <t>Pärnu Vene Gümnaasium</t>
  </si>
  <si>
    <t>Roman Morozov</t>
  </si>
  <si>
    <t>Nikita Rullik</t>
  </si>
  <si>
    <t xml:space="preserve">Rei Meier </t>
  </si>
  <si>
    <t>Alina Beljankova</t>
  </si>
  <si>
    <t>Alisa Beljankova</t>
  </si>
  <si>
    <t>Tuuli Pärnmäe</t>
  </si>
  <si>
    <t>Risto Kaljurand</t>
  </si>
  <si>
    <t>Mikk Mihkel Vaabel</t>
  </si>
  <si>
    <t>Diskvalifitseeritud</t>
  </si>
  <si>
    <t>Täpne</t>
  </si>
  <si>
    <t>vastus</t>
  </si>
  <si>
    <t>Jüri-Mikk Udam</t>
  </si>
  <si>
    <t>1 (cm)</t>
  </si>
  <si>
    <t>2 (s)</t>
  </si>
  <si>
    <t>4 (lm/m^2)</t>
  </si>
  <si>
    <t>5 (mm)</t>
  </si>
  <si>
    <t>6 (m/s)</t>
  </si>
  <si>
    <t>3 (s)</t>
  </si>
  <si>
    <t>Andre-Loit Valli</t>
  </si>
  <si>
    <t>Mart Reiniku kool</t>
  </si>
  <si>
    <t>Ilmar Tarto</t>
  </si>
  <si>
    <t>Kaspar Valk</t>
  </si>
  <si>
    <t>Walter Võikar</t>
  </si>
  <si>
    <t>Karel Külm</t>
  </si>
  <si>
    <t>Karoliine Holter</t>
  </si>
  <si>
    <t>Hendrik Eerikson</t>
  </si>
  <si>
    <t>Rakvere Reaalgümnaasium</t>
  </si>
  <si>
    <t>Kirill Fjodorov</t>
  </si>
  <si>
    <t>Anni Kasikov</t>
  </si>
  <si>
    <t>Karl Robert Põlder</t>
  </si>
  <si>
    <t>Hannes Eiber</t>
  </si>
  <si>
    <t>Martin Kotter</t>
  </si>
  <si>
    <t>Erlis Liiva</t>
  </si>
  <si>
    <t>Hendrik Lainvoo</t>
  </si>
  <si>
    <t>Alex Viil</t>
  </si>
  <si>
    <t>Martin Promen</t>
  </si>
  <si>
    <t>Alexander Aid</t>
  </si>
  <si>
    <t>Karl Innelaur</t>
  </si>
  <si>
    <t>Mirjam Ojamaa</t>
  </si>
  <si>
    <t>Stansilav Ivanov</t>
  </si>
  <si>
    <t>Jorma Hiie</t>
  </si>
  <si>
    <t>Aliis Allandi</t>
  </si>
  <si>
    <t>Rauno Neito</t>
  </si>
  <si>
    <t>Rauno Mullamaa</t>
  </si>
  <si>
    <t>Brenda Lepp</t>
  </si>
  <si>
    <t>Roger Pärtelson</t>
  </si>
  <si>
    <t>Siim Anderson</t>
  </si>
  <si>
    <t>Andreas Rebane</t>
  </si>
  <si>
    <t>Aivo Joost</t>
  </si>
  <si>
    <t>Kairit Kruusimägi</t>
  </si>
  <si>
    <t>Samuel Põldaru</t>
  </si>
  <si>
    <t>Ronja Liis Tamm</t>
  </si>
  <si>
    <t>Brita Pruuel</t>
  </si>
  <si>
    <t>Katariina Reissaar</t>
  </si>
  <si>
    <t>Gutnar Leede</t>
  </si>
  <si>
    <t>Reemet Kampus</t>
  </si>
  <si>
    <t>Siim Vahkel</t>
  </si>
  <si>
    <t>Audru Keskkool</t>
  </si>
  <si>
    <t>Maris Päev</t>
  </si>
  <si>
    <t>Renate-Anett Niinemets</t>
  </si>
  <si>
    <t>Janar Jerofejev</t>
  </si>
  <si>
    <t>Oleg Rubnikovitš</t>
  </si>
  <si>
    <t>Mart Kull</t>
  </si>
  <si>
    <t>Tallinna Humanitaargümnaasium</t>
  </si>
  <si>
    <t>Henrik Niinpalu</t>
  </si>
  <si>
    <t>Karin Niinemets</t>
  </si>
  <si>
    <t>Liis Pastimäe</t>
  </si>
  <si>
    <t>Henri Sink</t>
  </si>
  <si>
    <t>Vahur Varris</t>
  </si>
  <si>
    <t>Maia Pruuli</t>
  </si>
  <si>
    <t>Põltsamaa Ühisgümnaasium</t>
  </si>
  <si>
    <t>Sander Roosalvik</t>
  </si>
  <si>
    <t>Linnet Puskar</t>
  </si>
  <si>
    <t>Viktoria Kirpu</t>
  </si>
  <si>
    <t>Viljandi Paalalinna Kool</t>
  </si>
  <si>
    <t>Kaarel Hänni</t>
  </si>
  <si>
    <t>Tallinna Prantsuse Lütseum</t>
  </si>
  <si>
    <t>Risto Roosve</t>
  </si>
  <si>
    <t>Airon Johannes Oravas</t>
  </si>
  <si>
    <t>Alexandra Tišler</t>
  </si>
  <si>
    <t>Miriam Nurm</t>
  </si>
  <si>
    <t>Fred Gregor Rahuoja</t>
  </si>
  <si>
    <t>Ra Koort</t>
  </si>
  <si>
    <t>Jonatan Kalmus</t>
  </si>
  <si>
    <t xml:space="preserve">Elva Gümnaasium </t>
  </si>
  <si>
    <t>Kristjan Joost</t>
  </si>
  <si>
    <t>Kristen Jaamets</t>
  </si>
  <si>
    <t>Karl-Ernst Saal</t>
  </si>
  <si>
    <t>Sander Lepik</t>
  </si>
  <si>
    <t>Kristen Kotkas</t>
  </si>
  <si>
    <t>Magnar Aruoja</t>
  </si>
  <si>
    <t>Oliver Käkk</t>
  </si>
  <si>
    <t>Erik Ambre</t>
  </si>
  <si>
    <t>Kerdo Puusalu</t>
  </si>
  <si>
    <t>Siim Kallas</t>
  </si>
  <si>
    <t>Karolin Illus</t>
  </si>
  <si>
    <t>Beatrice Veidenberg</t>
  </si>
  <si>
    <t>Miikael Johan Tamm</t>
  </si>
  <si>
    <t>Urmo Schults-Kopp</t>
  </si>
  <si>
    <t>Märt Mäemees</t>
  </si>
  <si>
    <t>Ürgen Sõukand</t>
  </si>
  <si>
    <t>Lauri Uuesoo</t>
  </si>
  <si>
    <t>Endrik Jaaniste</t>
  </si>
  <si>
    <t xml:space="preserve">Eleriin Rein </t>
  </si>
  <si>
    <t>Romario Siimer</t>
  </si>
  <si>
    <t>Priit Puru</t>
  </si>
  <si>
    <t>Kristjan Laht</t>
  </si>
  <si>
    <t>Merilin Punder</t>
  </si>
  <si>
    <t>Rain Koorts</t>
  </si>
  <si>
    <t>Rasmus Sikk</t>
  </si>
  <si>
    <t>Peeter Kompus</t>
  </si>
  <si>
    <t>Matis Ottan</t>
  </si>
  <si>
    <t>Reimo Namm</t>
  </si>
  <si>
    <t>Cristian Noop</t>
  </si>
  <si>
    <t>Elis Ebelmann</t>
  </si>
  <si>
    <t xml:space="preserve">Martin Thompson </t>
  </si>
  <si>
    <t>Marta Kotkas</t>
  </si>
  <si>
    <t>Kalli Kuusik</t>
  </si>
  <si>
    <t>Amanda Väiko</t>
  </si>
  <si>
    <t>Riho Sülla</t>
  </si>
  <si>
    <t xml:space="preserve">Kristiina Keps </t>
  </si>
  <si>
    <t>Joonas Needer</t>
  </si>
  <si>
    <t>Karli Haava</t>
  </si>
  <si>
    <t>Ardo Värä</t>
  </si>
  <si>
    <t>Rein Jaks</t>
  </si>
  <si>
    <t>Aleks Jürgen Auling</t>
  </si>
  <si>
    <t>Robert Lepik</t>
  </si>
  <si>
    <t>Tormis Lilleväli</t>
  </si>
  <si>
    <t>Paul Tarand</t>
  </si>
  <si>
    <t>Martin Alttoa</t>
  </si>
  <si>
    <t xml:space="preserve">Annabel Kaldvee </t>
  </si>
  <si>
    <t>Madis Kaspar Nigol</t>
  </si>
  <si>
    <t>Olger Lehtsaar</t>
  </si>
  <si>
    <t>Sixten Alex Luik</t>
  </si>
  <si>
    <t>Aaro Kristjuhan</t>
  </si>
  <si>
    <t>Raul Leemet</t>
  </si>
  <si>
    <t>Janar Kivilo</t>
  </si>
  <si>
    <t>Heiki Saaliste</t>
  </si>
  <si>
    <t>Karo Pettai</t>
  </si>
  <si>
    <t>Pärnu Sütevaka Humanitaargümnaasium</t>
  </si>
  <si>
    <t>Mihkel Talmar</t>
  </si>
  <si>
    <t>Karl-Sander Sempelson</t>
  </si>
  <si>
    <t>Mihkel Vallap</t>
  </si>
  <si>
    <t>Julius Koppel</t>
  </si>
  <si>
    <t>Jürgen Lilleste</t>
  </si>
  <si>
    <t>Joosep Vabamäe</t>
  </si>
  <si>
    <t>Joosep Vesselov</t>
  </si>
  <si>
    <t>Aivar-Eerik Pärna</t>
  </si>
  <si>
    <t>Margaret Pulk</t>
  </si>
  <si>
    <t>Oskar Seeman</t>
  </si>
  <si>
    <t>Ruuben-Jaan Rekkor</t>
  </si>
  <si>
    <t>diskvalifitseeritud</t>
  </si>
  <si>
    <t>Vladislav Horev</t>
  </si>
  <si>
    <t>Sillamäe Gümnaasium</t>
  </si>
  <si>
    <t>Marina Posetsenkova</t>
  </si>
  <si>
    <t xml:space="preserve">Mark Tarkanovski </t>
  </si>
  <si>
    <t>Nikolai Ostrik</t>
  </si>
  <si>
    <t xml:space="preserve">Vassili Kiritsenko </t>
  </si>
  <si>
    <t>Ardi Soosalu</t>
  </si>
  <si>
    <t>Keila Kool</t>
  </si>
  <si>
    <t>Raimond Tilk</t>
  </si>
  <si>
    <t>Hando Tohver</t>
  </si>
  <si>
    <t>Kaspar Kuus</t>
  </si>
  <si>
    <t>Mihkel Erik Mägi</t>
  </si>
  <si>
    <t>Riin Maide</t>
  </si>
  <si>
    <t>Markus Nuut</t>
  </si>
  <si>
    <t>Stella-Marii Tamme</t>
  </si>
  <si>
    <t>Christopher Roosla</t>
  </si>
  <si>
    <t>Hanna-Liisa Haukka</t>
  </si>
  <si>
    <t>Juhani Christianmoilanen</t>
  </si>
  <si>
    <t>Siim Mardus</t>
  </si>
  <si>
    <t>Martin Toome</t>
  </si>
  <si>
    <t>Viljar-Vahur Raudsepp</t>
  </si>
  <si>
    <t>Jakob Johan Lindam</t>
  </si>
  <si>
    <t>Kadrina Keskkool</t>
  </si>
  <si>
    <t>Markus Põder</t>
  </si>
  <si>
    <t>Aigo Allmäe</t>
  </si>
  <si>
    <t>Reelika Vinogradou</t>
  </si>
  <si>
    <t>Carl Zibo</t>
  </si>
  <si>
    <t>Marissabell Miadzlelec</t>
  </si>
  <si>
    <t>Minna Joor</t>
  </si>
  <si>
    <t>Allan Riim</t>
  </si>
  <si>
    <t>Rõngu Keskkool</t>
  </si>
  <si>
    <t>Kristo kingo</t>
  </si>
  <si>
    <t>Maarja Luik</t>
  </si>
  <si>
    <t>Maanus Mall</t>
  </si>
  <si>
    <t>Martin Viksi</t>
  </si>
  <si>
    <t>Maarjaly Lääne</t>
  </si>
  <si>
    <t>Aarne-Alvar Jõgiaas</t>
  </si>
  <si>
    <t>Karl Sõrra</t>
  </si>
  <si>
    <t>Rein Saarmäe</t>
  </si>
  <si>
    <t>Kätlin Lääne</t>
  </si>
  <si>
    <t>Gerri Tatar</t>
  </si>
  <si>
    <t>Karin Pungas</t>
  </si>
  <si>
    <t>Kenno Tomson</t>
  </si>
  <si>
    <t>Andreas Nagel</t>
  </si>
  <si>
    <t>Jaana Lilloja</t>
  </si>
  <si>
    <t>Reili Allmere</t>
  </si>
  <si>
    <t>Juss Saska</t>
  </si>
  <si>
    <t>Martin Mikk</t>
  </si>
  <si>
    <t>Markus Veersoo</t>
  </si>
  <si>
    <t>Simo Sirel</t>
  </si>
  <si>
    <t>Kalle Klaos</t>
  </si>
  <si>
    <t>Johannes Siig</t>
  </si>
  <si>
    <t>Richard Mäekallas</t>
  </si>
  <si>
    <t>Robert Krautmann</t>
  </si>
  <si>
    <t>Argo Käsper</t>
  </si>
  <si>
    <t>Aleksei Svetlõšenko</t>
  </si>
  <si>
    <t>Narva Humanitaargümnaasium</t>
  </si>
  <si>
    <t>Jegor Zavorotnõi</t>
  </si>
  <si>
    <t>Anton Bašinski</t>
  </si>
  <si>
    <t>Jevgeni Batin</t>
  </si>
  <si>
    <t>Deniss Laidoner</t>
  </si>
  <si>
    <t>Olea Kulikov</t>
  </si>
  <si>
    <t>Anastassia Ivanova</t>
  </si>
  <si>
    <t>Veronika Ostonen</t>
  </si>
  <si>
    <t>Ilja Smirnov</t>
  </si>
  <si>
    <t>Kirill Lunjov</t>
  </si>
  <si>
    <t>Ilja Makarov</t>
  </si>
  <si>
    <t>Julja Antipova</t>
  </si>
  <si>
    <t>Svetlana Vinokurova</t>
  </si>
  <si>
    <t>Viktor Antipov</t>
  </si>
  <si>
    <t>Nikita Postojalkin</t>
  </si>
  <si>
    <t>Grigorij Zenov</t>
  </si>
  <si>
    <t>Stanislav Aleksejevski</t>
  </si>
  <si>
    <t>Maarja Abel</t>
  </si>
  <si>
    <t>Nõo Põhikool</t>
  </si>
  <si>
    <t>Kristiina Kalju</t>
  </si>
  <si>
    <t>Karl Jääts</t>
  </si>
  <si>
    <t>Agnessa Torop</t>
  </si>
  <si>
    <t xml:space="preserve">Kristel Loorits </t>
  </si>
  <si>
    <t>Rainer Vann</t>
  </si>
  <si>
    <t>Rasmus Õisma</t>
  </si>
  <si>
    <t>Marcus Lukas Kiisa</t>
  </si>
  <si>
    <t>Robert Aare</t>
  </si>
  <si>
    <t>Ergo Nigola</t>
  </si>
  <si>
    <t>Karoliina Rebane</t>
  </si>
  <si>
    <t>Kaspar Uuselu</t>
  </si>
  <si>
    <t>William Vaask</t>
  </si>
  <si>
    <t>Jaan Suzik</t>
  </si>
  <si>
    <t>Andrus Keskküla</t>
  </si>
  <si>
    <t>Alina Kalle</t>
  </si>
  <si>
    <t xml:space="preserve">Armin Bernard </t>
  </si>
  <si>
    <t>Oliver-Gerd Vald</t>
  </si>
  <si>
    <t>Signe Parts</t>
  </si>
  <si>
    <t>Siim Markus Saarend</t>
  </si>
  <si>
    <t xml:space="preserve">Raul Jerva </t>
  </si>
  <si>
    <t>Hans-Joosep Hanson</t>
  </si>
  <si>
    <t>Katarina Kaleinikas</t>
  </si>
  <si>
    <t>Liisa Kams</t>
  </si>
  <si>
    <t>Rašad Nadšafov</t>
  </si>
  <si>
    <t>Karl-Hendrik Muuga</t>
  </si>
  <si>
    <t>Hedvig Rass</t>
  </si>
  <si>
    <t>Jaan Kristjan Kaasik</t>
  </si>
  <si>
    <t>Rad Zvorovski</t>
  </si>
  <si>
    <t>Maxarmin Miljan</t>
  </si>
  <si>
    <t>Gregor Mikk Maasik</t>
  </si>
  <si>
    <t>Karl-Ander Kasuk</t>
  </si>
  <si>
    <t>Erik Mukk</t>
  </si>
  <si>
    <t>Karl Erik Lett</t>
  </si>
  <si>
    <t>Hanna Brit Soots</t>
  </si>
  <si>
    <t>Kadri-Ann Valdur</t>
  </si>
  <si>
    <t>Alfred Saidlo</t>
  </si>
  <si>
    <t xml:space="preserve">Jaagup Kirme </t>
  </si>
  <si>
    <t>Markus Rene Pae</t>
  </si>
  <si>
    <t xml:space="preserve">Oliver-Matis Lill </t>
  </si>
  <si>
    <t>Joonas Kalda</t>
  </si>
  <si>
    <t>Mari Liis Pedak</t>
  </si>
  <si>
    <t xml:space="preserve">Raid Vellerind </t>
  </si>
  <si>
    <t>Kaarel Allemann</t>
  </si>
  <si>
    <t>Mikk-Markus Imala</t>
  </si>
  <si>
    <t>Karoliina Koppel</t>
  </si>
  <si>
    <t>Hanna Kristiina Liht</t>
  </si>
  <si>
    <t>Tannar Tint</t>
  </si>
  <si>
    <t>Mattias Liht</t>
  </si>
  <si>
    <t xml:space="preserve">Joosep Hansar </t>
  </si>
  <si>
    <t>Siim Düüna</t>
  </si>
  <si>
    <t>Rapla Ühisgümnaasium</t>
  </si>
  <si>
    <t>Kristjan Düüna</t>
  </si>
  <si>
    <t>Toomas Luts</t>
  </si>
  <si>
    <t>Roomet Pitilimov</t>
  </si>
  <si>
    <t>Rannu Keskkool</t>
  </si>
  <si>
    <t>Kaspar Karjus</t>
  </si>
  <si>
    <t>Henri Salu</t>
  </si>
  <si>
    <t>Heli-Mai Luik</t>
  </si>
  <si>
    <t>Egert Hainla</t>
  </si>
  <si>
    <t>Elis Pill</t>
  </si>
  <si>
    <t>Raigo Vilur</t>
  </si>
  <si>
    <t>Hendrik Laas</t>
  </si>
  <si>
    <t>Mark Felix Mumma</t>
  </si>
  <si>
    <t>Leenu Reinsalu</t>
  </si>
  <si>
    <t>Ruut Raev</t>
  </si>
  <si>
    <t>Karl Marti Toots</t>
  </si>
  <si>
    <t>Ragi-Martin Moon</t>
  </si>
  <si>
    <t>Grete Post</t>
  </si>
  <si>
    <t>Keidi Paldis</t>
  </si>
  <si>
    <t>Kelly Lokk</t>
  </si>
  <si>
    <t>Katre Raiend</t>
  </si>
  <si>
    <t>Laura Sinimäe</t>
  </si>
  <si>
    <t>Margus Kodasma</t>
  </si>
  <si>
    <t>Erete Latt</t>
  </si>
  <si>
    <t>Andres Reimann</t>
  </si>
  <si>
    <t>Anette Baum</t>
  </si>
  <si>
    <t>Jaan Altmets</t>
  </si>
  <si>
    <t>Tristan Lasn</t>
  </si>
  <si>
    <t>Uku-Laur Jagomägi</t>
  </si>
  <si>
    <t>Roman Tamm</t>
  </si>
  <si>
    <t>Ander Koppel</t>
  </si>
  <si>
    <t>Andres Killo</t>
  </si>
  <si>
    <t>Remo Germa</t>
  </si>
  <si>
    <t>Siim Oselein</t>
  </si>
  <si>
    <t>Marren Tiivits</t>
  </si>
  <si>
    <t>Karoliine Kurvits</t>
  </si>
  <si>
    <t>Diana Ustenko</t>
  </si>
  <si>
    <t>Vjatseslav Borissov</t>
  </si>
  <si>
    <t>Artjom Tšukardin</t>
  </si>
  <si>
    <t>Elizavetta Krjukova</t>
  </si>
  <si>
    <t>Polina Luzanova</t>
  </si>
  <si>
    <t>Daniil Maškarin</t>
  </si>
  <si>
    <t>Vladislav Fjodorov</t>
  </si>
  <si>
    <t>Anton Šilin</t>
  </si>
  <si>
    <t>Artur Tülp</t>
  </si>
  <si>
    <t>Vladimir Kulagin</t>
  </si>
  <si>
    <t>Rasmus Gantsev</t>
  </si>
  <si>
    <t>Martin Nivronov</t>
  </si>
  <si>
    <t>Viljandi Gümnaasium</t>
  </si>
  <si>
    <t>Viktor Tund</t>
  </si>
  <si>
    <t>Brita Siimon</t>
  </si>
  <si>
    <t>Kuldar Koemets</t>
  </si>
  <si>
    <t xml:space="preserve">Tauri Tamme </t>
  </si>
  <si>
    <t>Rando Reinhold</t>
  </si>
  <si>
    <t>Mats Mikkor</t>
  </si>
  <si>
    <t xml:space="preserve">Jüri Uha </t>
  </si>
  <si>
    <t>Saarepeedi Kool</t>
  </si>
  <si>
    <t>Karl Kangur</t>
  </si>
  <si>
    <t>Suure-Jaani Gümnaasium</t>
  </si>
  <si>
    <t>Ott Seffer</t>
  </si>
  <si>
    <t>Karli Kukk</t>
  </si>
  <si>
    <t>Riivo Viies</t>
  </si>
  <si>
    <t>Taavi Siim</t>
  </si>
  <si>
    <t>Peeter Todoruk</t>
  </si>
  <si>
    <t>George Vainaru</t>
  </si>
  <si>
    <t>Aleksandra Jartseva</t>
  </si>
  <si>
    <t>Tallinna Tõnismäe Reaalkool</t>
  </si>
  <si>
    <t>Anton Perepelenkd</t>
  </si>
  <si>
    <t>Kuuli Mihhail</t>
  </si>
  <si>
    <t>Hugo Treffneri Gümnaasium</t>
  </si>
  <si>
    <t>Priit Välja</t>
  </si>
  <si>
    <t>Ants-Oskar Mäesalu</t>
  </si>
  <si>
    <t>Joosep Kivastik</t>
  </si>
  <si>
    <t>Airo Ibrus</t>
  </si>
  <si>
    <t>Võhma Gümnaasium</t>
  </si>
  <si>
    <t>Kristjan Väljaots</t>
  </si>
  <si>
    <t>Maarja-Liis Helü</t>
  </si>
  <si>
    <t>Andris Sild</t>
  </si>
  <si>
    <t>Kristi Napritson</t>
  </si>
  <si>
    <t>Liis Siimussaar</t>
  </si>
  <si>
    <t>Steven Zimdin</t>
  </si>
  <si>
    <t>Lähte Ühisgümnaasium</t>
  </si>
  <si>
    <t>Tan Säälik</t>
  </si>
  <si>
    <t>Kristjan Talts</t>
  </si>
  <si>
    <t>Fernando Orgusaar</t>
  </si>
  <si>
    <t>Jaanus Jorain</t>
  </si>
  <si>
    <t>Viljandi Jakobsoni Kool</t>
  </si>
  <si>
    <t>Kristjan Johanson</t>
  </si>
  <si>
    <t xml:space="preserve">Krislin Hein </t>
  </si>
  <si>
    <t>Mark Evan Luik</t>
  </si>
  <si>
    <t>Martin Ruut</t>
  </si>
  <si>
    <t>Krista Kippar</t>
  </si>
  <si>
    <t>Mari Liis Keskküla</t>
  </si>
  <si>
    <t>Aksel Allas</t>
  </si>
  <si>
    <t>Tanel Tolk</t>
  </si>
  <si>
    <t>Iris Asuküla</t>
  </si>
  <si>
    <t>Mariann Lips</t>
  </si>
  <si>
    <t xml:space="preserve">Kevin Rimmel </t>
  </si>
  <si>
    <t>Ruth Schiahalejev</t>
  </si>
  <si>
    <t>Gertina Simenson</t>
  </si>
  <si>
    <t>Eneli Kleemann</t>
  </si>
  <si>
    <t xml:space="preserve">Krislin Alert </t>
  </si>
  <si>
    <t xml:space="preserve">Jörgen Jürine </t>
  </si>
  <si>
    <t>Arnold Merendi</t>
  </si>
  <si>
    <t>Johanna Kristiina Jaansoo</t>
  </si>
  <si>
    <t>Klaarika Lehes</t>
  </si>
  <si>
    <t>Sten Siro</t>
  </si>
  <si>
    <t>Marie Johanna Univer</t>
  </si>
  <si>
    <t>Erli Mat</t>
  </si>
  <si>
    <t>Karl Eric Alert</t>
  </si>
  <si>
    <t>Anneliis Reili</t>
  </si>
  <si>
    <t>Oliver Nisumaa</t>
  </si>
  <si>
    <t>Oskar Voldemar Lahesoo</t>
  </si>
  <si>
    <t>Oliver Kahre</t>
  </si>
  <si>
    <t>Tartu Kivilinna Gümnaasium</t>
  </si>
  <si>
    <t>Eva-Maria Tõnson</t>
  </si>
  <si>
    <t>Tartu Veeriku Kool</t>
  </si>
  <si>
    <t>Elo Maria Pauman</t>
  </si>
  <si>
    <t>Tallina Prantsuse Lütseum</t>
  </si>
  <si>
    <t>Taavet Kalda</t>
  </si>
  <si>
    <t>Tallinna Gustav Adolfi Gümnaasium</t>
  </si>
  <si>
    <t>uus koht</t>
  </si>
  <si>
    <t>vana koht</t>
  </si>
  <si>
    <t>abi</t>
  </si>
  <si>
    <t>Kaarel Kree</t>
  </si>
  <si>
    <t>Juhan Raedov</t>
  </si>
  <si>
    <t>Artjom Malikov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</si>
</sst>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2" xfId="0" applyBorder="1" applyAlignment="1"/>
    <xf numFmtId="0" fontId="0" fillId="0" borderId="3" xfId="0" applyBorder="1"/>
    <xf numFmtId="0" fontId="0" fillId="0" borderId="0" xfId="0" applyFill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2" fontId="0" fillId="0" borderId="0" xfId="0" applyNumberFormat="1"/>
    <xf numFmtId="164" fontId="0" fillId="0" borderId="0" xfId="0" applyNumberFormat="1" applyFill="1" applyBorder="1"/>
    <xf numFmtId="164" fontId="0" fillId="0" borderId="7" xfId="0" applyNumberFormat="1" applyFill="1" applyBorder="1"/>
    <xf numFmtId="0" fontId="0" fillId="0" borderId="12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13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Fill="1" applyBorder="1" applyAlignment="1"/>
    <xf numFmtId="0" fontId="0" fillId="0" borderId="14" xfId="0" applyBorder="1"/>
    <xf numFmtId="164" fontId="0" fillId="0" borderId="0" xfId="0" applyNumberFormat="1"/>
    <xf numFmtId="164" fontId="0" fillId="0" borderId="11" xfId="0" applyNumberFormat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abSelected="1" zoomScaleNormal="100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2" max="2" width="7.5703125" customWidth="1"/>
    <col min="3" max="3" width="27" customWidth="1"/>
    <col min="4" max="4" width="38.5703125" customWidth="1"/>
    <col min="5" max="5" width="5.28515625" customWidth="1"/>
    <col min="6" max="6" width="5.140625" customWidth="1"/>
    <col min="7" max="7" width="7.7109375" customWidth="1"/>
    <col min="8" max="8" width="6.85546875" customWidth="1"/>
    <col min="9" max="9" width="5.140625" customWidth="1"/>
    <col min="10" max="10" width="7.7109375" customWidth="1"/>
    <col min="11" max="11" width="5.140625" customWidth="1"/>
    <col min="12" max="17" width="4.5703125" customWidth="1"/>
    <col min="18" max="19" width="6.28515625" customWidth="1"/>
    <col min="20" max="20" width="19.85546875" customWidth="1"/>
    <col min="21" max="21" width="7" customWidth="1"/>
    <col min="22" max="22" width="6.5703125" bestFit="1" customWidth="1"/>
    <col min="23" max="23" width="5.5703125" bestFit="1" customWidth="1"/>
    <col min="24" max="24" width="11.28515625" customWidth="1"/>
    <col min="25" max="25" width="10.5703125" bestFit="1" customWidth="1"/>
    <col min="27" max="27" width="7" bestFit="1" customWidth="1"/>
  </cols>
  <sheetData>
    <row r="1" spans="1:27" ht="15.75" customHeight="1" thickBot="1" x14ac:dyDescent="0.3">
      <c r="B1" s="19"/>
      <c r="C1" s="5"/>
      <c r="D1" s="17"/>
      <c r="E1" s="24"/>
      <c r="F1" s="38" t="s">
        <v>2</v>
      </c>
      <c r="G1" s="39"/>
      <c r="H1" s="39"/>
      <c r="I1" s="39"/>
      <c r="J1" s="39"/>
      <c r="K1" s="40"/>
      <c r="L1" s="38" t="s">
        <v>3</v>
      </c>
      <c r="M1" s="39"/>
      <c r="N1" s="39"/>
      <c r="O1" s="39"/>
      <c r="P1" s="39"/>
      <c r="Q1" s="39"/>
      <c r="R1" s="40"/>
      <c r="S1" s="37"/>
      <c r="T1" s="20"/>
      <c r="U1" s="26" t="s">
        <v>96</v>
      </c>
      <c r="V1" s="17" t="s">
        <v>99</v>
      </c>
      <c r="W1" s="17" t="s">
        <v>100</v>
      </c>
      <c r="X1" s="18" t="s">
        <v>104</v>
      </c>
      <c r="Y1" s="18" t="s">
        <v>101</v>
      </c>
      <c r="Z1" s="18" t="s">
        <v>102</v>
      </c>
      <c r="AA1" s="18" t="s">
        <v>103</v>
      </c>
    </row>
    <row r="2" spans="1:27" ht="15.75" thickBot="1" x14ac:dyDescent="0.3">
      <c r="A2" t="s">
        <v>485</v>
      </c>
      <c r="B2" s="34" t="s">
        <v>486</v>
      </c>
      <c r="C2" s="22" t="s">
        <v>0</v>
      </c>
      <c r="D2" s="23" t="s">
        <v>5</v>
      </c>
      <c r="E2" s="25" t="s">
        <v>1</v>
      </c>
      <c r="F2" s="27">
        <v>1</v>
      </c>
      <c r="G2" s="28">
        <v>2</v>
      </c>
      <c r="H2" s="28">
        <v>3</v>
      </c>
      <c r="I2" s="28">
        <v>4</v>
      </c>
      <c r="J2" s="28">
        <v>5</v>
      </c>
      <c r="K2" s="29">
        <v>6</v>
      </c>
      <c r="L2" s="30">
        <v>1</v>
      </c>
      <c r="M2" s="31">
        <v>2</v>
      </c>
      <c r="N2" s="31">
        <v>3</v>
      </c>
      <c r="O2" s="31">
        <v>4</v>
      </c>
      <c r="P2" s="31">
        <v>5</v>
      </c>
      <c r="Q2" s="32">
        <v>6</v>
      </c>
      <c r="R2" s="1" t="s">
        <v>4</v>
      </c>
      <c r="S2" s="1" t="s">
        <v>487</v>
      </c>
      <c r="T2" s="21" t="s">
        <v>95</v>
      </c>
      <c r="U2" s="26" t="s">
        <v>97</v>
      </c>
      <c r="V2" s="3">
        <v>19</v>
      </c>
      <c r="W2" s="3">
        <v>1.6679999999999999</v>
      </c>
      <c r="X2" s="3">
        <v>5.9969999999999999</v>
      </c>
      <c r="Y2" s="3">
        <v>0.27779999999999999</v>
      </c>
      <c r="Z2" s="3">
        <v>5.87</v>
      </c>
      <c r="AA2" s="3">
        <v>1.8759999999999999</v>
      </c>
    </row>
    <row r="3" spans="1:27" x14ac:dyDescent="0.25">
      <c r="A3">
        <v>1</v>
      </c>
      <c r="B3">
        <v>6</v>
      </c>
      <c r="C3" s="11" t="s">
        <v>22</v>
      </c>
      <c r="D3" s="7" t="s">
        <v>20</v>
      </c>
      <c r="E3" s="4">
        <v>12</v>
      </c>
      <c r="F3" s="11">
        <v>23.8</v>
      </c>
      <c r="G3" s="7">
        <v>2</v>
      </c>
      <c r="H3" s="7">
        <v>4.8</v>
      </c>
      <c r="I3" s="7">
        <v>9.9</v>
      </c>
      <c r="J3" s="7">
        <v>6</v>
      </c>
      <c r="K3" s="6">
        <v>3.08</v>
      </c>
      <c r="L3" s="8">
        <f t="shared" ref="L3:L66" si="0">IF(F3=0,"",10/EXP(ABS(LN(F3/$V$2))))</f>
        <v>7.9831932773109235</v>
      </c>
      <c r="M3" s="8">
        <f t="shared" ref="M3:M66" si="1">IF(G3=0,"",10/EXP(ABS(LN(G3/$W$2))))</f>
        <v>8.34</v>
      </c>
      <c r="N3" s="8">
        <f t="shared" ref="N3:N66" si="2">IF(H3=0,"",10/EXP(ABS(LN(H3/$X$2))))</f>
        <v>8.0040020010004991</v>
      </c>
      <c r="O3" s="8">
        <f t="shared" ref="O3:O66" si="3">IF(I3=0,"",10/EXP(ABS(LN(I3/$Y$2))))</f>
        <v>0.28060606060606058</v>
      </c>
      <c r="P3" s="8">
        <f t="shared" ref="P3:P66" si="4">IF(J3=0,"",10/EXP(ABS(LN(J3/$Z$2))))</f>
        <v>9.783333333333335</v>
      </c>
      <c r="Q3" s="9">
        <f t="shared" ref="Q3:Q66" si="5">IF(K3=0,"",10/EXP(ABS(LN(K3/$AA$2))))</f>
        <v>6.0909090909090908</v>
      </c>
      <c r="R3" s="10">
        <f>ROUND(SUM(L3:Q3),0)</f>
        <v>40</v>
      </c>
      <c r="S3" s="10">
        <f>(R3=R2)*1</f>
        <v>0</v>
      </c>
      <c r="T3" s="19"/>
    </row>
    <row r="4" spans="1:27" x14ac:dyDescent="0.25">
      <c r="A4">
        <f t="shared" ref="A4:A5" si="6">IF(R4=R3,A3,A3+S3+1)</f>
        <v>1</v>
      </c>
      <c r="B4" s="3">
        <v>1</v>
      </c>
      <c r="C4" s="11" t="s">
        <v>359</v>
      </c>
      <c r="D4" s="7" t="s">
        <v>19</v>
      </c>
      <c r="E4" s="4">
        <v>8</v>
      </c>
      <c r="F4" s="11">
        <v>20</v>
      </c>
      <c r="G4" s="7">
        <v>2.5</v>
      </c>
      <c r="H4" s="7">
        <v>4</v>
      </c>
      <c r="I4" s="7">
        <v>150</v>
      </c>
      <c r="J4" s="7">
        <v>6.5</v>
      </c>
      <c r="K4" s="4">
        <v>2.2000000000000002</v>
      </c>
      <c r="L4" s="8">
        <f t="shared" si="0"/>
        <v>9.5</v>
      </c>
      <c r="M4" s="8">
        <f t="shared" si="1"/>
        <v>6.6719999999999997</v>
      </c>
      <c r="N4" s="8">
        <f t="shared" si="2"/>
        <v>6.6700016675004168</v>
      </c>
      <c r="O4" s="8">
        <f t="shared" si="3"/>
        <v>1.8519999999999998E-2</v>
      </c>
      <c r="P4" s="8">
        <f t="shared" si="4"/>
        <v>9.0307692307692307</v>
      </c>
      <c r="Q4" s="10">
        <f t="shared" si="5"/>
        <v>8.5272727272727256</v>
      </c>
      <c r="R4" s="10">
        <f t="shared" ref="R4:R67" si="7">ROUND(SUM(L4:Q4),0)</f>
        <v>40</v>
      </c>
      <c r="S4" s="10">
        <f>(S3+1)*(R4=R3)</f>
        <v>1</v>
      </c>
      <c r="T4" s="16"/>
    </row>
    <row r="5" spans="1:27" x14ac:dyDescent="0.25">
      <c r="A5">
        <f t="shared" si="6"/>
        <v>1</v>
      </c>
      <c r="B5">
        <v>5</v>
      </c>
      <c r="C5" s="11" t="s">
        <v>162</v>
      </c>
      <c r="D5" s="7" t="s">
        <v>163</v>
      </c>
      <c r="E5" s="4">
        <v>7</v>
      </c>
      <c r="F5" s="2">
        <v>30</v>
      </c>
      <c r="G5" s="7">
        <v>3.19</v>
      </c>
      <c r="H5" s="7">
        <v>1.2</v>
      </c>
      <c r="I5" s="7">
        <v>0.27</v>
      </c>
      <c r="J5" s="7">
        <v>4</v>
      </c>
      <c r="K5" s="4">
        <v>1.9</v>
      </c>
      <c r="L5" s="8">
        <f t="shared" si="0"/>
        <v>6.333333333333333</v>
      </c>
      <c r="M5" s="8">
        <f t="shared" si="1"/>
        <v>5.2288401253918488</v>
      </c>
      <c r="N5" s="14">
        <f t="shared" si="2"/>
        <v>2.0010005002501248</v>
      </c>
      <c r="O5" s="8">
        <f t="shared" si="3"/>
        <v>9.7192224622030245</v>
      </c>
      <c r="P5" s="8">
        <f t="shared" si="4"/>
        <v>6.8143100511073254</v>
      </c>
      <c r="Q5" s="12">
        <f t="shared" si="5"/>
        <v>9.8736842105263154</v>
      </c>
      <c r="R5" s="10">
        <f t="shared" si="7"/>
        <v>40</v>
      </c>
      <c r="S5" s="10">
        <f t="shared" ref="S5:S68" si="8">(S4+1)*(R5=R4)</f>
        <v>2</v>
      </c>
      <c r="T5" s="16"/>
    </row>
    <row r="6" spans="1:27" x14ac:dyDescent="0.25">
      <c r="A6">
        <f>IF(R6=R5,A5,A5+S5+1)</f>
        <v>4</v>
      </c>
      <c r="B6">
        <v>9</v>
      </c>
      <c r="C6" s="11" t="s">
        <v>490</v>
      </c>
      <c r="D6" s="7" t="s">
        <v>86</v>
      </c>
      <c r="E6" s="12">
        <v>8</v>
      </c>
      <c r="F6" s="11">
        <v>15</v>
      </c>
      <c r="G6" s="7">
        <v>1.7</v>
      </c>
      <c r="H6" s="7">
        <v>3</v>
      </c>
      <c r="I6" s="7">
        <v>100</v>
      </c>
      <c r="J6" s="7">
        <v>5</v>
      </c>
      <c r="K6" s="4">
        <v>1.5</v>
      </c>
      <c r="L6" s="8">
        <f t="shared" si="0"/>
        <v>7.8947368421052637</v>
      </c>
      <c r="M6" s="8">
        <f t="shared" si="1"/>
        <v>9.8117647058823518</v>
      </c>
      <c r="N6" s="8">
        <f t="shared" si="2"/>
        <v>5.0025012506253139</v>
      </c>
      <c r="O6" s="8">
        <f t="shared" si="3"/>
        <v>2.7779999999999999E-2</v>
      </c>
      <c r="P6" s="8">
        <f t="shared" si="4"/>
        <v>8.5178875638841571</v>
      </c>
      <c r="Q6" s="10">
        <f t="shared" si="5"/>
        <v>7.9957356076759067</v>
      </c>
      <c r="R6" s="10">
        <f t="shared" si="7"/>
        <v>39</v>
      </c>
      <c r="S6" s="10">
        <f t="shared" si="8"/>
        <v>0</v>
      </c>
      <c r="T6" s="16"/>
    </row>
    <row r="7" spans="1:27" x14ac:dyDescent="0.25">
      <c r="A7">
        <f t="shared" ref="A7:A70" si="9">IF(R7=R6,A6,A6+S6+1)</f>
        <v>5</v>
      </c>
      <c r="B7">
        <v>2</v>
      </c>
      <c r="C7" s="11" t="s">
        <v>133</v>
      </c>
      <c r="D7" s="7" t="s">
        <v>113</v>
      </c>
      <c r="E7" s="4">
        <v>10</v>
      </c>
      <c r="F7" s="11">
        <v>13</v>
      </c>
      <c r="G7" s="7">
        <v>3.13</v>
      </c>
      <c r="H7" s="7">
        <v>5</v>
      </c>
      <c r="I7" s="7">
        <v>7.85</v>
      </c>
      <c r="J7" s="7">
        <v>7.28</v>
      </c>
      <c r="K7" s="4">
        <v>2</v>
      </c>
      <c r="L7" s="8">
        <f t="shared" si="0"/>
        <v>6.8421052631578956</v>
      </c>
      <c r="M7" s="8">
        <f t="shared" si="1"/>
        <v>5.3290734824281145</v>
      </c>
      <c r="N7" s="8">
        <f t="shared" si="2"/>
        <v>8.3375020843755205</v>
      </c>
      <c r="O7" s="8">
        <f t="shared" si="3"/>
        <v>0.35388535031847124</v>
      </c>
      <c r="P7" s="8">
        <f t="shared" si="4"/>
        <v>8.0631868131868121</v>
      </c>
      <c r="Q7" s="10">
        <f t="shared" si="5"/>
        <v>9.3800000000000008</v>
      </c>
      <c r="R7" s="10">
        <f t="shared" si="7"/>
        <v>38</v>
      </c>
      <c r="S7" s="10">
        <f t="shared" si="8"/>
        <v>0</v>
      </c>
      <c r="T7" s="16"/>
    </row>
    <row r="8" spans="1:27" x14ac:dyDescent="0.25">
      <c r="A8">
        <f t="shared" si="9"/>
        <v>5</v>
      </c>
      <c r="B8">
        <v>7</v>
      </c>
      <c r="C8" s="11" t="s">
        <v>66</v>
      </c>
      <c r="D8" s="7" t="s">
        <v>58</v>
      </c>
      <c r="E8" s="4">
        <v>12</v>
      </c>
      <c r="F8" s="11">
        <v>18</v>
      </c>
      <c r="G8" s="7">
        <v>1.2</v>
      </c>
      <c r="H8" s="7">
        <v>2.5</v>
      </c>
      <c r="I8" s="7">
        <v>30</v>
      </c>
      <c r="J8" s="7">
        <v>7</v>
      </c>
      <c r="K8" s="4">
        <v>1.6</v>
      </c>
      <c r="L8" s="8">
        <f t="shared" si="0"/>
        <v>9.473684210526315</v>
      </c>
      <c r="M8" s="8">
        <f t="shared" si="1"/>
        <v>7.1942446043165464</v>
      </c>
      <c r="N8" s="8">
        <f t="shared" si="2"/>
        <v>4.1687510421877603</v>
      </c>
      <c r="O8" s="8">
        <f t="shared" si="3"/>
        <v>9.2599999999999988E-2</v>
      </c>
      <c r="P8" s="8">
        <f t="shared" si="4"/>
        <v>8.3857142857142861</v>
      </c>
      <c r="Q8" s="10">
        <f t="shared" si="5"/>
        <v>8.528784648187635</v>
      </c>
      <c r="R8" s="10">
        <f t="shared" si="7"/>
        <v>38</v>
      </c>
      <c r="S8" s="10">
        <f t="shared" si="8"/>
        <v>1</v>
      </c>
      <c r="T8" s="16"/>
    </row>
    <row r="9" spans="1:27" x14ac:dyDescent="0.25">
      <c r="A9">
        <f t="shared" si="9"/>
        <v>5</v>
      </c>
      <c r="B9">
        <v>4</v>
      </c>
      <c r="C9" s="11" t="s">
        <v>447</v>
      </c>
      <c r="D9" s="7" t="s">
        <v>445</v>
      </c>
      <c r="E9" s="4">
        <v>12</v>
      </c>
      <c r="F9" s="11">
        <v>30</v>
      </c>
      <c r="G9" s="7">
        <v>3</v>
      </c>
      <c r="H9" s="7">
        <v>5</v>
      </c>
      <c r="I9" s="7">
        <v>100</v>
      </c>
      <c r="J9" s="7">
        <v>7.2</v>
      </c>
      <c r="K9" s="4">
        <v>2</v>
      </c>
      <c r="L9" s="8">
        <f t="shared" si="0"/>
        <v>6.333333333333333</v>
      </c>
      <c r="M9" s="8">
        <f t="shared" si="1"/>
        <v>5.56</v>
      </c>
      <c r="N9" s="8">
        <f t="shared" si="2"/>
        <v>8.3375020843755205</v>
      </c>
      <c r="O9" s="8">
        <f t="shared" si="3"/>
        <v>2.7779999999999999E-2</v>
      </c>
      <c r="P9" s="8">
        <f t="shared" si="4"/>
        <v>8.1527777777777768</v>
      </c>
      <c r="Q9" s="10">
        <f t="shared" si="5"/>
        <v>9.3800000000000008</v>
      </c>
      <c r="R9" s="10">
        <f t="shared" si="7"/>
        <v>38</v>
      </c>
      <c r="S9" s="10">
        <f t="shared" si="8"/>
        <v>2</v>
      </c>
      <c r="T9" s="16"/>
    </row>
    <row r="10" spans="1:27" x14ac:dyDescent="0.25">
      <c r="A10">
        <f t="shared" si="9"/>
        <v>5</v>
      </c>
      <c r="B10">
        <v>8</v>
      </c>
      <c r="C10" s="11" t="s">
        <v>407</v>
      </c>
      <c r="D10" s="7" t="s">
        <v>86</v>
      </c>
      <c r="E10" s="12">
        <v>11</v>
      </c>
      <c r="F10" s="11">
        <v>10</v>
      </c>
      <c r="G10" s="7">
        <v>1</v>
      </c>
      <c r="H10" s="7">
        <v>5</v>
      </c>
      <c r="I10" s="7">
        <v>10</v>
      </c>
      <c r="J10" s="7">
        <v>7</v>
      </c>
      <c r="K10" s="4">
        <v>2</v>
      </c>
      <c r="L10" s="8">
        <f t="shared" si="0"/>
        <v>5.2631578947368416</v>
      </c>
      <c r="M10" s="14">
        <f t="shared" si="1"/>
        <v>5.9952038369304557</v>
      </c>
      <c r="N10" s="14">
        <f t="shared" si="2"/>
        <v>8.3375020843755205</v>
      </c>
      <c r="O10" s="14">
        <f t="shared" si="3"/>
        <v>0.27780000000000005</v>
      </c>
      <c r="P10" s="14">
        <f t="shared" si="4"/>
        <v>8.3857142857142861</v>
      </c>
      <c r="Q10" s="12">
        <f t="shared" si="5"/>
        <v>9.3800000000000008</v>
      </c>
      <c r="R10" s="10">
        <f t="shared" si="7"/>
        <v>38</v>
      </c>
      <c r="S10" s="10">
        <f t="shared" si="8"/>
        <v>3</v>
      </c>
      <c r="T10" s="16"/>
    </row>
    <row r="11" spans="1:27" x14ac:dyDescent="0.25">
      <c r="A11">
        <f t="shared" si="9"/>
        <v>9</v>
      </c>
      <c r="B11">
        <v>3</v>
      </c>
      <c r="C11" s="11" t="s">
        <v>360</v>
      </c>
      <c r="D11" s="7" t="s">
        <v>19</v>
      </c>
      <c r="E11" s="4">
        <v>12</v>
      </c>
      <c r="F11" s="11">
        <v>12.5</v>
      </c>
      <c r="G11" s="7">
        <v>2</v>
      </c>
      <c r="H11" s="7">
        <v>5</v>
      </c>
      <c r="I11" s="7">
        <v>100</v>
      </c>
      <c r="J11" s="7">
        <v>7.4</v>
      </c>
      <c r="K11" s="4">
        <v>3</v>
      </c>
      <c r="L11" s="8">
        <f t="shared" si="0"/>
        <v>6.5789473684210531</v>
      </c>
      <c r="M11" s="8">
        <f t="shared" si="1"/>
        <v>8.34</v>
      </c>
      <c r="N11" s="14">
        <f t="shared" si="2"/>
        <v>8.3375020843755205</v>
      </c>
      <c r="O11" s="8">
        <f t="shared" si="3"/>
        <v>2.7779999999999999E-2</v>
      </c>
      <c r="P11" s="8">
        <f t="shared" si="4"/>
        <v>7.9324324324324316</v>
      </c>
      <c r="Q11" s="12">
        <f t="shared" si="5"/>
        <v>6.253333333333333</v>
      </c>
      <c r="R11" s="10">
        <f t="shared" si="7"/>
        <v>37</v>
      </c>
      <c r="S11" s="10">
        <f t="shared" si="8"/>
        <v>0</v>
      </c>
      <c r="T11" s="16"/>
    </row>
    <row r="12" spans="1:27" x14ac:dyDescent="0.25">
      <c r="A12">
        <f t="shared" si="9"/>
        <v>9</v>
      </c>
      <c r="B12">
        <v>11</v>
      </c>
      <c r="C12" s="11" t="s">
        <v>55</v>
      </c>
      <c r="D12" s="7" t="s">
        <v>412</v>
      </c>
      <c r="E12" s="4">
        <v>12</v>
      </c>
      <c r="F12" s="11">
        <v>20</v>
      </c>
      <c r="G12" s="7">
        <v>2</v>
      </c>
      <c r="H12" s="7">
        <v>5</v>
      </c>
      <c r="I12" s="7">
        <v>9.9500000000000005E-2</v>
      </c>
      <c r="J12" s="7">
        <v>2</v>
      </c>
      <c r="K12" s="4">
        <v>4.43</v>
      </c>
      <c r="L12" s="8">
        <f t="shared" si="0"/>
        <v>9.5</v>
      </c>
      <c r="M12" s="8">
        <f t="shared" si="1"/>
        <v>8.34</v>
      </c>
      <c r="N12" s="14">
        <f t="shared" si="2"/>
        <v>8.3375020843755205</v>
      </c>
      <c r="O12" s="8">
        <f t="shared" si="3"/>
        <v>3.5817134629229659</v>
      </c>
      <c r="P12" s="8">
        <f t="shared" si="4"/>
        <v>3.4071550255536627</v>
      </c>
      <c r="Q12" s="12">
        <f t="shared" si="5"/>
        <v>4.234762979683973</v>
      </c>
      <c r="R12" s="10">
        <f t="shared" si="7"/>
        <v>37</v>
      </c>
      <c r="S12" s="10">
        <f t="shared" si="8"/>
        <v>1</v>
      </c>
      <c r="T12" s="16"/>
    </row>
    <row r="13" spans="1:27" x14ac:dyDescent="0.25">
      <c r="A13">
        <f t="shared" si="9"/>
        <v>9</v>
      </c>
      <c r="B13">
        <v>23</v>
      </c>
      <c r="C13" s="11" t="s">
        <v>198</v>
      </c>
      <c r="D13" s="7" t="s">
        <v>171</v>
      </c>
      <c r="E13" s="12">
        <v>9</v>
      </c>
      <c r="F13" s="11">
        <v>10</v>
      </c>
      <c r="G13" s="7">
        <v>3.13</v>
      </c>
      <c r="H13" s="7">
        <v>5</v>
      </c>
      <c r="I13" s="7">
        <v>100</v>
      </c>
      <c r="J13" s="7">
        <v>5</v>
      </c>
      <c r="K13" s="4">
        <v>2</v>
      </c>
      <c r="L13" s="8">
        <f t="shared" si="0"/>
        <v>5.2631578947368416</v>
      </c>
      <c r="M13" s="8">
        <f t="shared" si="1"/>
        <v>5.3290734824281145</v>
      </c>
      <c r="N13" s="8">
        <f t="shared" si="2"/>
        <v>8.3375020843755205</v>
      </c>
      <c r="O13" s="8">
        <f t="shared" si="3"/>
        <v>2.7779999999999999E-2</v>
      </c>
      <c r="P13" s="8">
        <f t="shared" si="4"/>
        <v>8.5178875638841571</v>
      </c>
      <c r="Q13" s="10">
        <f t="shared" si="5"/>
        <v>9.3800000000000008</v>
      </c>
      <c r="R13" s="10">
        <f t="shared" si="7"/>
        <v>37</v>
      </c>
      <c r="S13" s="10">
        <f t="shared" si="8"/>
        <v>2</v>
      </c>
      <c r="T13" s="16"/>
    </row>
    <row r="14" spans="1:27" x14ac:dyDescent="0.25">
      <c r="A14">
        <f t="shared" si="9"/>
        <v>12</v>
      </c>
      <c r="B14">
        <v>13</v>
      </c>
      <c r="C14" s="11" t="s">
        <v>402</v>
      </c>
      <c r="D14" s="7" t="s">
        <v>86</v>
      </c>
      <c r="E14" s="4">
        <v>8</v>
      </c>
      <c r="F14" s="7">
        <v>26</v>
      </c>
      <c r="G14" s="7">
        <v>2</v>
      </c>
      <c r="H14" s="7">
        <v>4.2</v>
      </c>
      <c r="I14" s="7">
        <v>100</v>
      </c>
      <c r="J14" s="7">
        <v>7</v>
      </c>
      <c r="K14" s="4">
        <v>3.5</v>
      </c>
      <c r="L14" s="8">
        <f t="shared" si="0"/>
        <v>7.3076923076923075</v>
      </c>
      <c r="M14" s="8">
        <f t="shared" si="1"/>
        <v>8.34</v>
      </c>
      <c r="N14" s="8">
        <f t="shared" si="2"/>
        <v>7.0035017508754382</v>
      </c>
      <c r="O14" s="8">
        <f t="shared" si="3"/>
        <v>2.7779999999999999E-2</v>
      </c>
      <c r="P14" s="8">
        <f t="shared" si="4"/>
        <v>8.3857142857142861</v>
      </c>
      <c r="Q14" s="10">
        <f t="shared" si="5"/>
        <v>5.3599999999999994</v>
      </c>
      <c r="R14" s="10">
        <f t="shared" si="7"/>
        <v>36</v>
      </c>
      <c r="S14" s="10">
        <f t="shared" si="8"/>
        <v>0</v>
      </c>
      <c r="T14" s="16"/>
    </row>
    <row r="15" spans="1:27" x14ac:dyDescent="0.25">
      <c r="A15">
        <f t="shared" si="9"/>
        <v>12</v>
      </c>
      <c r="B15">
        <v>10</v>
      </c>
      <c r="C15" s="11" t="s">
        <v>406</v>
      </c>
      <c r="D15" s="7" t="s">
        <v>86</v>
      </c>
      <c r="E15" s="4">
        <v>8</v>
      </c>
      <c r="F15" s="7">
        <v>25</v>
      </c>
      <c r="G15" s="7">
        <v>2</v>
      </c>
      <c r="H15" s="7">
        <v>5</v>
      </c>
      <c r="I15" s="7">
        <v>100</v>
      </c>
      <c r="J15" s="7">
        <v>7.2</v>
      </c>
      <c r="K15" s="12">
        <v>4.9000000000000004</v>
      </c>
      <c r="L15" s="8">
        <f t="shared" si="0"/>
        <v>7.6</v>
      </c>
      <c r="M15" s="8">
        <f t="shared" si="1"/>
        <v>8.34</v>
      </c>
      <c r="N15" s="8">
        <f t="shared" si="2"/>
        <v>8.3375020843755205</v>
      </c>
      <c r="O15" s="8">
        <f t="shared" si="3"/>
        <v>2.7779999999999999E-2</v>
      </c>
      <c r="P15" s="8">
        <f t="shared" si="4"/>
        <v>8.1527777777777768</v>
      </c>
      <c r="Q15" s="10">
        <f t="shared" si="5"/>
        <v>3.8285714285714283</v>
      </c>
      <c r="R15" s="10">
        <f t="shared" si="7"/>
        <v>36</v>
      </c>
      <c r="S15" s="10">
        <f t="shared" si="8"/>
        <v>1</v>
      </c>
      <c r="T15" s="16"/>
    </row>
    <row r="16" spans="1:27" x14ac:dyDescent="0.25">
      <c r="A16">
        <f t="shared" si="9"/>
        <v>12</v>
      </c>
      <c r="B16">
        <v>15</v>
      </c>
      <c r="C16" s="11" t="s">
        <v>337</v>
      </c>
      <c r="D16" s="7" t="s">
        <v>73</v>
      </c>
      <c r="E16" s="4">
        <v>9</v>
      </c>
      <c r="F16">
        <v>20</v>
      </c>
      <c r="G16">
        <v>0.98</v>
      </c>
      <c r="H16">
        <v>1.5</v>
      </c>
      <c r="I16" s="7">
        <v>100</v>
      </c>
      <c r="J16" s="7">
        <v>7</v>
      </c>
      <c r="K16" s="4">
        <v>1.92</v>
      </c>
      <c r="L16" s="8">
        <f t="shared" si="0"/>
        <v>9.5</v>
      </c>
      <c r="M16" s="8">
        <f t="shared" si="1"/>
        <v>5.8752997601918464</v>
      </c>
      <c r="N16" s="8">
        <f t="shared" si="2"/>
        <v>2.5012506253126565</v>
      </c>
      <c r="O16" s="8">
        <f t="shared" si="3"/>
        <v>2.7779999999999999E-2</v>
      </c>
      <c r="P16" s="8">
        <f t="shared" si="4"/>
        <v>8.3857142857142861</v>
      </c>
      <c r="Q16" s="10">
        <f t="shared" si="5"/>
        <v>9.7708333333333321</v>
      </c>
      <c r="R16" s="10">
        <f t="shared" si="7"/>
        <v>36</v>
      </c>
      <c r="S16" s="10">
        <f t="shared" si="8"/>
        <v>2</v>
      </c>
      <c r="T16" s="16"/>
    </row>
    <row r="17" spans="1:20" x14ac:dyDescent="0.25">
      <c r="A17">
        <f t="shared" si="9"/>
        <v>12</v>
      </c>
      <c r="B17">
        <v>22</v>
      </c>
      <c r="C17" s="11" t="s">
        <v>488</v>
      </c>
      <c r="D17" s="7" t="s">
        <v>433</v>
      </c>
      <c r="E17" s="4">
        <v>11</v>
      </c>
      <c r="F17">
        <v>20</v>
      </c>
      <c r="G17" s="7">
        <v>2</v>
      </c>
      <c r="H17" s="7">
        <v>0.5</v>
      </c>
      <c r="I17" s="7">
        <v>50</v>
      </c>
      <c r="J17" s="7">
        <v>6.6</v>
      </c>
      <c r="K17" s="4">
        <v>1.5</v>
      </c>
      <c r="L17" s="8">
        <f t="shared" si="0"/>
        <v>9.5</v>
      </c>
      <c r="M17" s="8">
        <f t="shared" si="1"/>
        <v>8.34</v>
      </c>
      <c r="N17" s="8">
        <f t="shared" si="2"/>
        <v>0.83375020843755221</v>
      </c>
      <c r="O17" s="8">
        <f t="shared" si="3"/>
        <v>5.5559999999999998E-2</v>
      </c>
      <c r="P17" s="8">
        <f t="shared" si="4"/>
        <v>8.8939393939393945</v>
      </c>
      <c r="Q17" s="10">
        <f t="shared" si="5"/>
        <v>7.9957356076759067</v>
      </c>
      <c r="R17" s="10">
        <f t="shared" si="7"/>
        <v>36</v>
      </c>
      <c r="S17" s="10">
        <f t="shared" si="8"/>
        <v>3</v>
      </c>
      <c r="T17" s="16"/>
    </row>
    <row r="18" spans="1:20" x14ac:dyDescent="0.25">
      <c r="A18">
        <f t="shared" si="9"/>
        <v>12</v>
      </c>
      <c r="B18">
        <v>19</v>
      </c>
      <c r="C18" s="11" t="s">
        <v>207</v>
      </c>
      <c r="D18" s="7" t="s">
        <v>171</v>
      </c>
      <c r="E18" s="4">
        <v>9</v>
      </c>
      <c r="F18" s="7">
        <v>20</v>
      </c>
      <c r="G18" s="7">
        <v>2</v>
      </c>
      <c r="H18" s="7">
        <v>9</v>
      </c>
      <c r="I18" s="7">
        <v>300</v>
      </c>
      <c r="J18" s="7">
        <v>7</v>
      </c>
      <c r="K18" s="4">
        <v>0.5</v>
      </c>
      <c r="L18" s="8">
        <f t="shared" si="0"/>
        <v>9.5</v>
      </c>
      <c r="M18" s="8">
        <f t="shared" si="1"/>
        <v>8.34</v>
      </c>
      <c r="N18" s="8">
        <f t="shared" si="2"/>
        <v>6.6633333333333331</v>
      </c>
      <c r="O18" s="8">
        <f t="shared" si="3"/>
        <v>9.2599999999999974E-3</v>
      </c>
      <c r="P18" s="8">
        <f t="shared" si="4"/>
        <v>8.3857142857142861</v>
      </c>
      <c r="Q18" s="10">
        <f t="shared" si="5"/>
        <v>2.6652452025586353</v>
      </c>
      <c r="R18" s="10">
        <f t="shared" si="7"/>
        <v>36</v>
      </c>
      <c r="S18" s="10">
        <f t="shared" si="8"/>
        <v>4</v>
      </c>
      <c r="T18" s="16"/>
    </row>
    <row r="19" spans="1:20" x14ac:dyDescent="0.25">
      <c r="A19">
        <f t="shared" si="9"/>
        <v>17</v>
      </c>
      <c r="B19">
        <v>20</v>
      </c>
      <c r="C19" s="11" t="s">
        <v>341</v>
      </c>
      <c r="D19" s="7" t="s">
        <v>37</v>
      </c>
      <c r="E19" s="12">
        <v>8</v>
      </c>
      <c r="F19">
        <v>20.2</v>
      </c>
      <c r="G19">
        <v>3</v>
      </c>
      <c r="H19">
        <v>5</v>
      </c>
      <c r="I19">
        <v>50</v>
      </c>
      <c r="J19" s="7">
        <v>7</v>
      </c>
      <c r="K19" s="4">
        <v>5</v>
      </c>
      <c r="L19" s="8">
        <f t="shared" si="0"/>
        <v>9.4059405940594054</v>
      </c>
      <c r="M19" s="8">
        <f t="shared" si="1"/>
        <v>5.56</v>
      </c>
      <c r="N19" s="14">
        <f t="shared" si="2"/>
        <v>8.3375020843755205</v>
      </c>
      <c r="O19" s="8">
        <f t="shared" si="3"/>
        <v>5.5559999999999998E-2</v>
      </c>
      <c r="P19" s="14">
        <f t="shared" si="4"/>
        <v>8.3857142857142861</v>
      </c>
      <c r="Q19" s="12">
        <f t="shared" si="5"/>
        <v>3.7519999999999993</v>
      </c>
      <c r="R19" s="10">
        <f t="shared" si="7"/>
        <v>35</v>
      </c>
      <c r="S19" s="10">
        <f t="shared" si="8"/>
        <v>0</v>
      </c>
      <c r="T19" s="16"/>
    </row>
    <row r="20" spans="1:20" x14ac:dyDescent="0.25">
      <c r="A20">
        <f t="shared" si="9"/>
        <v>17</v>
      </c>
      <c r="B20">
        <v>14</v>
      </c>
      <c r="C20" s="11" t="s">
        <v>176</v>
      </c>
      <c r="D20" t="s">
        <v>171</v>
      </c>
      <c r="E20" s="4">
        <v>10</v>
      </c>
      <c r="F20">
        <v>19.95</v>
      </c>
      <c r="G20" s="7">
        <v>2</v>
      </c>
      <c r="H20" s="7">
        <v>2</v>
      </c>
      <c r="I20" s="7">
        <v>82.6</v>
      </c>
      <c r="J20" s="7">
        <v>7.48</v>
      </c>
      <c r="K20" s="4">
        <v>3</v>
      </c>
      <c r="L20" s="8">
        <f t="shared" si="0"/>
        <v>9.5238095238095237</v>
      </c>
      <c r="M20" s="8">
        <f t="shared" si="1"/>
        <v>8.34</v>
      </c>
      <c r="N20" s="8">
        <f t="shared" si="2"/>
        <v>3.3350008337502088</v>
      </c>
      <c r="O20" s="8">
        <f t="shared" si="3"/>
        <v>3.3631961259079905E-2</v>
      </c>
      <c r="P20" s="8">
        <f t="shared" si="4"/>
        <v>7.8475935828876997</v>
      </c>
      <c r="Q20" s="10">
        <f t="shared" si="5"/>
        <v>6.253333333333333</v>
      </c>
      <c r="R20" s="10">
        <f t="shared" si="7"/>
        <v>35</v>
      </c>
      <c r="S20" s="10">
        <f t="shared" si="8"/>
        <v>1</v>
      </c>
      <c r="T20" s="16"/>
    </row>
    <row r="21" spans="1:20" x14ac:dyDescent="0.25">
      <c r="A21">
        <f t="shared" si="9"/>
        <v>17</v>
      </c>
      <c r="B21">
        <v>37</v>
      </c>
      <c r="C21" s="11" t="s">
        <v>489</v>
      </c>
      <c r="D21" s="7" t="s">
        <v>58</v>
      </c>
      <c r="E21" s="4">
        <v>11</v>
      </c>
      <c r="F21" s="7">
        <v>50</v>
      </c>
      <c r="G21" s="7">
        <v>1.3</v>
      </c>
      <c r="H21" s="7">
        <v>4.2</v>
      </c>
      <c r="I21" s="7">
        <v>0</v>
      </c>
      <c r="J21" s="7">
        <v>4</v>
      </c>
      <c r="K21" s="4">
        <v>1.8</v>
      </c>
      <c r="L21" s="8">
        <f t="shared" si="0"/>
        <v>3.8</v>
      </c>
      <c r="M21" s="8">
        <f t="shared" si="1"/>
        <v>7.7937649880095927</v>
      </c>
      <c r="N21" s="14">
        <f t="shared" si="2"/>
        <v>7.0035017508754382</v>
      </c>
      <c r="O21" s="8" t="str">
        <f t="shared" si="3"/>
        <v/>
      </c>
      <c r="P21" s="8">
        <f t="shared" si="4"/>
        <v>6.8143100511073254</v>
      </c>
      <c r="Q21" s="12">
        <f t="shared" si="5"/>
        <v>9.5948827292110881</v>
      </c>
      <c r="R21" s="10">
        <f t="shared" si="7"/>
        <v>35</v>
      </c>
      <c r="S21" s="10">
        <f t="shared" si="8"/>
        <v>2</v>
      </c>
      <c r="T21" s="16"/>
    </row>
    <row r="22" spans="1:20" x14ac:dyDescent="0.25">
      <c r="A22">
        <f t="shared" si="9"/>
        <v>17</v>
      </c>
      <c r="B22">
        <v>46</v>
      </c>
      <c r="C22" s="11" t="s">
        <v>92</v>
      </c>
      <c r="D22" s="7" t="s">
        <v>161</v>
      </c>
      <c r="E22" s="4">
        <v>9</v>
      </c>
      <c r="F22" s="3">
        <v>4</v>
      </c>
      <c r="G22">
        <v>2.2999999999999998</v>
      </c>
      <c r="H22">
        <v>6.09</v>
      </c>
      <c r="I22" s="7">
        <v>100</v>
      </c>
      <c r="J22" s="7">
        <v>5</v>
      </c>
      <c r="K22" s="4">
        <v>2.6</v>
      </c>
      <c r="L22" s="8">
        <f t="shared" si="0"/>
        <v>2.1052631578947367</v>
      </c>
      <c r="M22" s="8">
        <f t="shared" si="1"/>
        <v>7.252173913043479</v>
      </c>
      <c r="N22" s="8">
        <f t="shared" si="2"/>
        <v>9.847290640394089</v>
      </c>
      <c r="O22" s="8">
        <f t="shared" si="3"/>
        <v>2.7779999999999999E-2</v>
      </c>
      <c r="P22" s="8">
        <f t="shared" si="4"/>
        <v>8.5178875638841571</v>
      </c>
      <c r="Q22" s="10">
        <f t="shared" si="5"/>
        <v>7.2153846153846146</v>
      </c>
      <c r="R22" s="10">
        <f t="shared" si="7"/>
        <v>35</v>
      </c>
      <c r="S22" s="10">
        <f t="shared" si="8"/>
        <v>3</v>
      </c>
      <c r="T22" s="16"/>
    </row>
    <row r="23" spans="1:20" x14ac:dyDescent="0.25">
      <c r="A23">
        <f t="shared" si="9"/>
        <v>17</v>
      </c>
      <c r="B23">
        <v>39</v>
      </c>
      <c r="C23" s="11" t="s">
        <v>435</v>
      </c>
      <c r="D23" s="7" t="s">
        <v>433</v>
      </c>
      <c r="E23" s="4">
        <v>12</v>
      </c>
      <c r="F23" s="3">
        <v>31</v>
      </c>
      <c r="G23" s="7">
        <v>2</v>
      </c>
      <c r="H23" s="7">
        <v>15</v>
      </c>
      <c r="I23" s="7">
        <v>5</v>
      </c>
      <c r="J23" s="7">
        <v>3.7</v>
      </c>
      <c r="K23" s="4">
        <v>2</v>
      </c>
      <c r="L23" s="8">
        <f t="shared" si="0"/>
        <v>6.129032258064516</v>
      </c>
      <c r="M23" s="8">
        <f t="shared" si="1"/>
        <v>8.34</v>
      </c>
      <c r="N23" s="8">
        <f t="shared" si="2"/>
        <v>3.9979999999999998</v>
      </c>
      <c r="O23" s="8">
        <f t="shared" si="3"/>
        <v>0.55559999999999987</v>
      </c>
      <c r="P23" s="8">
        <f t="shared" si="4"/>
        <v>6.3032367972742769</v>
      </c>
      <c r="Q23" s="10">
        <f t="shared" si="5"/>
        <v>9.3800000000000008</v>
      </c>
      <c r="R23" s="10">
        <f t="shared" si="7"/>
        <v>35</v>
      </c>
      <c r="S23" s="10">
        <f t="shared" si="8"/>
        <v>4</v>
      </c>
      <c r="T23" s="16"/>
    </row>
    <row r="24" spans="1:20" x14ac:dyDescent="0.25">
      <c r="A24">
        <f t="shared" si="9"/>
        <v>22</v>
      </c>
      <c r="B24">
        <v>40</v>
      </c>
      <c r="C24" s="11" t="s">
        <v>177</v>
      </c>
      <c r="D24" t="s">
        <v>171</v>
      </c>
      <c r="E24" s="4">
        <v>11</v>
      </c>
      <c r="F24">
        <v>18</v>
      </c>
      <c r="G24" s="7">
        <v>1.8</v>
      </c>
      <c r="H24" s="7">
        <v>2.2000000000000002</v>
      </c>
      <c r="I24" s="7">
        <v>79</v>
      </c>
      <c r="J24" s="7">
        <v>3.5</v>
      </c>
      <c r="K24" s="4">
        <v>3.1</v>
      </c>
      <c r="L24" s="8">
        <f t="shared" si="0"/>
        <v>9.473684210526315</v>
      </c>
      <c r="M24" s="8">
        <f t="shared" si="1"/>
        <v>9.2666666666666657</v>
      </c>
      <c r="N24" s="8">
        <f t="shared" si="2"/>
        <v>3.6685009171252299</v>
      </c>
      <c r="O24" s="8">
        <f t="shared" si="3"/>
        <v>3.5164556962025299E-2</v>
      </c>
      <c r="P24" s="8">
        <f t="shared" si="4"/>
        <v>5.9625212947189103</v>
      </c>
      <c r="Q24" s="10">
        <f t="shared" si="5"/>
        <v>6.0516129032258057</v>
      </c>
      <c r="R24" s="10">
        <f t="shared" si="7"/>
        <v>34</v>
      </c>
      <c r="S24" s="10">
        <f t="shared" si="8"/>
        <v>0</v>
      </c>
      <c r="T24" s="16"/>
    </row>
    <row r="25" spans="1:20" x14ac:dyDescent="0.25">
      <c r="A25">
        <f t="shared" si="9"/>
        <v>22</v>
      </c>
      <c r="B25">
        <v>35</v>
      </c>
      <c r="C25" s="11" t="s">
        <v>351</v>
      </c>
      <c r="D25" s="7" t="s">
        <v>37</v>
      </c>
      <c r="E25" s="4">
        <v>9</v>
      </c>
      <c r="F25" s="7">
        <v>20</v>
      </c>
      <c r="G25" s="7">
        <v>1.6</v>
      </c>
      <c r="H25" s="7">
        <v>0.33</v>
      </c>
      <c r="I25" s="7">
        <v>0.55000000000000004</v>
      </c>
      <c r="J25" s="7">
        <v>2.7</v>
      </c>
      <c r="K25" s="4">
        <v>0.96</v>
      </c>
      <c r="L25" s="8">
        <f t="shared" si="0"/>
        <v>9.5</v>
      </c>
      <c r="M25" s="8">
        <f t="shared" si="1"/>
        <v>9.5923261390887316</v>
      </c>
      <c r="N25" s="8">
        <f t="shared" si="2"/>
        <v>0.55027513756878454</v>
      </c>
      <c r="O25" s="8">
        <f t="shared" si="3"/>
        <v>5.0509090909090899</v>
      </c>
      <c r="P25" s="8">
        <f t="shared" si="4"/>
        <v>4.5996592844974451</v>
      </c>
      <c r="Q25" s="10">
        <f t="shared" si="5"/>
        <v>5.1172707889125801</v>
      </c>
      <c r="R25" s="10">
        <f t="shared" si="7"/>
        <v>34</v>
      </c>
      <c r="S25" s="10">
        <f t="shared" si="8"/>
        <v>1</v>
      </c>
      <c r="T25" s="16"/>
    </row>
    <row r="26" spans="1:20" x14ac:dyDescent="0.25">
      <c r="A26">
        <f t="shared" si="9"/>
        <v>22</v>
      </c>
      <c r="B26">
        <v>17</v>
      </c>
      <c r="C26" s="11" t="s">
        <v>88</v>
      </c>
      <c r="D26" s="7" t="s">
        <v>86</v>
      </c>
      <c r="E26" s="4">
        <v>10</v>
      </c>
      <c r="F26" s="7">
        <v>14.9</v>
      </c>
      <c r="G26" s="7">
        <v>1.3</v>
      </c>
      <c r="H26" s="7">
        <v>1.9</v>
      </c>
      <c r="I26" s="7">
        <v>98</v>
      </c>
      <c r="J26" s="7">
        <v>7.8</v>
      </c>
      <c r="K26" s="4">
        <v>2.4500000000000002</v>
      </c>
      <c r="L26" s="8">
        <f t="shared" si="0"/>
        <v>7.8421052631578947</v>
      </c>
      <c r="M26" s="8">
        <f t="shared" si="1"/>
        <v>7.7937649880095927</v>
      </c>
      <c r="N26" s="8">
        <f t="shared" si="2"/>
        <v>3.1682507920626981</v>
      </c>
      <c r="O26" s="8">
        <f t="shared" si="3"/>
        <v>2.8346938775510207E-2</v>
      </c>
      <c r="P26" s="8">
        <f t="shared" si="4"/>
        <v>7.5256410256410264</v>
      </c>
      <c r="Q26" s="4">
        <f t="shared" si="5"/>
        <v>7.6571428571428566</v>
      </c>
      <c r="R26" s="10">
        <f t="shared" si="7"/>
        <v>34</v>
      </c>
      <c r="S26" s="10">
        <f t="shared" si="8"/>
        <v>2</v>
      </c>
      <c r="T26" s="16"/>
    </row>
    <row r="27" spans="1:20" x14ac:dyDescent="0.25">
      <c r="A27">
        <f t="shared" si="9"/>
        <v>22</v>
      </c>
      <c r="B27">
        <v>30</v>
      </c>
      <c r="C27" s="11" t="s">
        <v>59</v>
      </c>
      <c r="D27" s="7" t="s">
        <v>58</v>
      </c>
      <c r="E27" s="4">
        <v>12</v>
      </c>
      <c r="F27" s="7">
        <v>10</v>
      </c>
      <c r="G27" s="7">
        <v>2</v>
      </c>
      <c r="H27" s="7">
        <v>8</v>
      </c>
      <c r="I27" s="7">
        <v>100</v>
      </c>
      <c r="J27" s="7">
        <v>7</v>
      </c>
      <c r="K27" s="4">
        <v>4.4000000000000004</v>
      </c>
      <c r="L27" s="8">
        <f t="shared" si="0"/>
        <v>5.2631578947368416</v>
      </c>
      <c r="M27" s="8">
        <f t="shared" si="1"/>
        <v>8.34</v>
      </c>
      <c r="N27" s="14">
        <f t="shared" si="2"/>
        <v>7.4962499999999999</v>
      </c>
      <c r="O27" s="8">
        <f t="shared" si="3"/>
        <v>2.7779999999999999E-2</v>
      </c>
      <c r="P27" s="8">
        <f t="shared" si="4"/>
        <v>8.3857142857142861</v>
      </c>
      <c r="Q27" s="12">
        <f t="shared" si="5"/>
        <v>4.2636363636363628</v>
      </c>
      <c r="R27" s="10">
        <f t="shared" si="7"/>
        <v>34</v>
      </c>
      <c r="S27" s="10">
        <f t="shared" si="8"/>
        <v>3</v>
      </c>
      <c r="T27" s="16"/>
    </row>
    <row r="28" spans="1:20" x14ac:dyDescent="0.25">
      <c r="A28">
        <f t="shared" si="9"/>
        <v>22</v>
      </c>
      <c r="B28">
        <v>31</v>
      </c>
      <c r="C28" s="11" t="s">
        <v>136</v>
      </c>
      <c r="D28" s="7" t="s">
        <v>113</v>
      </c>
      <c r="E28" s="12">
        <v>10</v>
      </c>
      <c r="F28" s="7">
        <v>20</v>
      </c>
      <c r="G28" s="7">
        <v>2</v>
      </c>
      <c r="H28" s="7">
        <v>0.8</v>
      </c>
      <c r="I28" s="7">
        <v>27.2</v>
      </c>
      <c r="J28" s="7">
        <v>7</v>
      </c>
      <c r="K28" s="4">
        <v>3.13</v>
      </c>
      <c r="L28" s="8">
        <f t="shared" si="0"/>
        <v>9.5</v>
      </c>
      <c r="M28" s="8">
        <f t="shared" si="1"/>
        <v>8.34</v>
      </c>
      <c r="N28" s="8">
        <f t="shared" si="2"/>
        <v>1.3340003335000836</v>
      </c>
      <c r="O28" s="8">
        <f t="shared" si="3"/>
        <v>0.10213235294117649</v>
      </c>
      <c r="P28" s="8">
        <f t="shared" si="4"/>
        <v>8.3857142857142861</v>
      </c>
      <c r="Q28" s="10">
        <f t="shared" si="5"/>
        <v>5.9936102236421718</v>
      </c>
      <c r="R28" s="10">
        <f t="shared" si="7"/>
        <v>34</v>
      </c>
      <c r="S28" s="10">
        <f t="shared" si="8"/>
        <v>4</v>
      </c>
      <c r="T28" s="16"/>
    </row>
    <row r="29" spans="1:20" x14ac:dyDescent="0.25">
      <c r="A29">
        <f t="shared" si="9"/>
        <v>27</v>
      </c>
      <c r="B29">
        <v>32</v>
      </c>
      <c r="C29" s="11" t="s">
        <v>389</v>
      </c>
      <c r="D29" s="7" t="s">
        <v>58</v>
      </c>
      <c r="E29" s="4">
        <v>8</v>
      </c>
      <c r="F29" s="7">
        <v>8</v>
      </c>
      <c r="G29" s="7">
        <v>2</v>
      </c>
      <c r="H29" s="7">
        <v>10</v>
      </c>
      <c r="I29" s="7">
        <v>10</v>
      </c>
      <c r="J29" s="7">
        <v>7</v>
      </c>
      <c r="K29" s="4">
        <v>3</v>
      </c>
      <c r="L29" s="8">
        <f t="shared" si="0"/>
        <v>4.2105263157894726</v>
      </c>
      <c r="M29" s="8">
        <f t="shared" si="1"/>
        <v>8.34</v>
      </c>
      <c r="N29" s="8">
        <f t="shared" si="2"/>
        <v>5.9969999999999999</v>
      </c>
      <c r="O29" s="8">
        <f t="shared" si="3"/>
        <v>0.27780000000000005</v>
      </c>
      <c r="P29" s="8">
        <f t="shared" si="4"/>
        <v>8.3857142857142861</v>
      </c>
      <c r="Q29" s="10">
        <f t="shared" si="5"/>
        <v>6.253333333333333</v>
      </c>
      <c r="R29" s="10">
        <f t="shared" si="7"/>
        <v>33</v>
      </c>
      <c r="S29" s="10">
        <f t="shared" si="8"/>
        <v>0</v>
      </c>
      <c r="T29" s="16"/>
    </row>
    <row r="30" spans="1:20" x14ac:dyDescent="0.25">
      <c r="A30">
        <f t="shared" si="9"/>
        <v>27</v>
      </c>
      <c r="B30">
        <v>49</v>
      </c>
      <c r="C30" s="11" t="s">
        <v>202</v>
      </c>
      <c r="D30" s="7" t="s">
        <v>171</v>
      </c>
      <c r="E30" s="4">
        <v>9</v>
      </c>
      <c r="F30" s="7">
        <v>8</v>
      </c>
      <c r="G30" s="7">
        <v>2</v>
      </c>
      <c r="H30" s="7">
        <v>4</v>
      </c>
      <c r="I30" s="7">
        <v>13</v>
      </c>
      <c r="J30" s="7">
        <v>6.5</v>
      </c>
      <c r="K30" s="4">
        <v>3.8</v>
      </c>
      <c r="L30" s="8">
        <f t="shared" si="0"/>
        <v>4.2105263157894726</v>
      </c>
      <c r="M30" s="8">
        <f t="shared" si="1"/>
        <v>8.34</v>
      </c>
      <c r="N30" s="8">
        <f t="shared" si="2"/>
        <v>6.6700016675004168</v>
      </c>
      <c r="O30" s="8">
        <f t="shared" si="3"/>
        <v>0.21369230769230768</v>
      </c>
      <c r="P30" s="8">
        <f t="shared" si="4"/>
        <v>9.0307692307692307</v>
      </c>
      <c r="Q30" s="10">
        <f t="shared" si="5"/>
        <v>4.9368421052631577</v>
      </c>
      <c r="R30" s="10">
        <f t="shared" si="7"/>
        <v>33</v>
      </c>
      <c r="S30" s="10">
        <f t="shared" si="8"/>
        <v>1</v>
      </c>
      <c r="T30" s="16"/>
    </row>
    <row r="31" spans="1:20" x14ac:dyDescent="0.25">
      <c r="A31">
        <f t="shared" si="9"/>
        <v>27</v>
      </c>
      <c r="B31">
        <v>33</v>
      </c>
      <c r="C31" s="11" t="s">
        <v>90</v>
      </c>
      <c r="D31" s="7" t="s">
        <v>86</v>
      </c>
      <c r="E31" s="12">
        <v>10</v>
      </c>
      <c r="F31" s="7">
        <v>20</v>
      </c>
      <c r="G31" s="7">
        <v>1.3</v>
      </c>
      <c r="H31" s="7">
        <v>3</v>
      </c>
      <c r="I31" s="7">
        <v>99.4</v>
      </c>
      <c r="J31" s="7">
        <v>7</v>
      </c>
      <c r="K31" s="4">
        <v>0.5</v>
      </c>
      <c r="L31" s="8">
        <f t="shared" si="0"/>
        <v>9.5</v>
      </c>
      <c r="M31" s="8">
        <f t="shared" si="1"/>
        <v>7.7937649880095927</v>
      </c>
      <c r="N31" s="8">
        <f t="shared" si="2"/>
        <v>5.0025012506253139</v>
      </c>
      <c r="O31" s="8">
        <f t="shared" si="3"/>
        <v>2.7947686116700187E-2</v>
      </c>
      <c r="P31" s="8">
        <f t="shared" si="4"/>
        <v>8.3857142857142861</v>
      </c>
      <c r="Q31" s="10">
        <f t="shared" si="5"/>
        <v>2.6652452025586353</v>
      </c>
      <c r="R31" s="10">
        <f t="shared" si="7"/>
        <v>33</v>
      </c>
      <c r="S31" s="10">
        <f t="shared" si="8"/>
        <v>2</v>
      </c>
      <c r="T31" s="16"/>
    </row>
    <row r="32" spans="1:20" x14ac:dyDescent="0.25">
      <c r="A32">
        <f t="shared" si="9"/>
        <v>27</v>
      </c>
      <c r="B32">
        <v>24</v>
      </c>
      <c r="C32" s="11" t="s">
        <v>234</v>
      </c>
      <c r="D32" s="7" t="s">
        <v>226</v>
      </c>
      <c r="E32" s="12">
        <v>9</v>
      </c>
      <c r="F32">
        <v>13</v>
      </c>
      <c r="G32">
        <v>0.9</v>
      </c>
      <c r="H32">
        <v>3</v>
      </c>
      <c r="I32">
        <v>333</v>
      </c>
      <c r="J32" s="7">
        <v>7.4</v>
      </c>
      <c r="K32" s="4">
        <v>2.2999999999999998</v>
      </c>
      <c r="L32" s="8">
        <f t="shared" si="0"/>
        <v>6.8421052631578956</v>
      </c>
      <c r="M32" s="14">
        <f t="shared" si="1"/>
        <v>5.3956834532374112</v>
      </c>
      <c r="N32" s="14">
        <f t="shared" si="2"/>
        <v>5.0025012506253139</v>
      </c>
      <c r="O32" s="14">
        <f t="shared" si="3"/>
        <v>8.3423423423423463E-3</v>
      </c>
      <c r="P32" s="14">
        <f t="shared" si="4"/>
        <v>7.9324324324324316</v>
      </c>
      <c r="Q32" s="12">
        <f t="shared" si="5"/>
        <v>8.1565217391304348</v>
      </c>
      <c r="R32" s="10">
        <f t="shared" si="7"/>
        <v>33</v>
      </c>
      <c r="S32" s="10">
        <f t="shared" si="8"/>
        <v>3</v>
      </c>
      <c r="T32" s="16"/>
    </row>
    <row r="33" spans="1:20" x14ac:dyDescent="0.25">
      <c r="A33">
        <f t="shared" si="9"/>
        <v>27</v>
      </c>
      <c r="B33">
        <v>67</v>
      </c>
      <c r="C33" s="11" t="s">
        <v>215</v>
      </c>
      <c r="D33" s="7" t="s">
        <v>85</v>
      </c>
      <c r="E33" s="12">
        <v>12</v>
      </c>
      <c r="F33" s="7">
        <v>15</v>
      </c>
      <c r="G33" s="7">
        <v>0.31900000000000001</v>
      </c>
      <c r="H33" s="7">
        <v>7</v>
      </c>
      <c r="I33" s="7">
        <v>0.14000000000000001</v>
      </c>
      <c r="J33" s="7">
        <v>5.81</v>
      </c>
      <c r="K33" s="12"/>
      <c r="L33" s="8">
        <f t="shared" si="0"/>
        <v>7.8947368421052637</v>
      </c>
      <c r="M33" s="8">
        <f t="shared" si="1"/>
        <v>1.9124700239808152</v>
      </c>
      <c r="N33" s="8">
        <f t="shared" si="2"/>
        <v>8.5671428571428567</v>
      </c>
      <c r="O33" s="8">
        <f t="shared" si="3"/>
        <v>5.0395968322534204</v>
      </c>
      <c r="P33" s="8">
        <f t="shared" si="4"/>
        <v>9.8977853492333896</v>
      </c>
      <c r="Q33" s="10" t="str">
        <f t="shared" si="5"/>
        <v/>
      </c>
      <c r="R33" s="10">
        <f t="shared" si="7"/>
        <v>33</v>
      </c>
      <c r="S33" s="10">
        <f t="shared" si="8"/>
        <v>4</v>
      </c>
      <c r="T33" s="16"/>
    </row>
    <row r="34" spans="1:20" x14ac:dyDescent="0.25">
      <c r="A34">
        <f t="shared" si="9"/>
        <v>27</v>
      </c>
      <c r="B34">
        <v>63</v>
      </c>
      <c r="C34" s="11" t="s">
        <v>350</v>
      </c>
      <c r="D34" s="7" t="s">
        <v>37</v>
      </c>
      <c r="E34" s="4">
        <v>9</v>
      </c>
      <c r="F34" s="7">
        <v>22</v>
      </c>
      <c r="G34" s="7">
        <v>3.1</v>
      </c>
      <c r="H34" s="7">
        <v>1.5</v>
      </c>
      <c r="I34" s="7">
        <v>10</v>
      </c>
      <c r="J34" s="7">
        <v>5</v>
      </c>
      <c r="K34" s="4">
        <v>1.5</v>
      </c>
      <c r="L34" s="8">
        <f t="shared" si="0"/>
        <v>8.6363636363636367</v>
      </c>
      <c r="M34" s="8">
        <f t="shared" si="1"/>
        <v>5.3806451612903219</v>
      </c>
      <c r="N34" s="14">
        <f t="shared" si="2"/>
        <v>2.5012506253126565</v>
      </c>
      <c r="O34" s="8">
        <f t="shared" si="3"/>
        <v>0.27780000000000005</v>
      </c>
      <c r="P34" s="8">
        <f t="shared" si="4"/>
        <v>8.5178875638841571</v>
      </c>
      <c r="Q34" s="12">
        <f t="shared" si="5"/>
        <v>7.9957356076759067</v>
      </c>
      <c r="R34" s="10">
        <f t="shared" si="7"/>
        <v>33</v>
      </c>
      <c r="S34" s="10">
        <f t="shared" si="8"/>
        <v>5</v>
      </c>
      <c r="T34" s="16"/>
    </row>
    <row r="35" spans="1:20" x14ac:dyDescent="0.25">
      <c r="A35">
        <f t="shared" si="9"/>
        <v>27</v>
      </c>
      <c r="B35">
        <v>36</v>
      </c>
      <c r="C35" s="11" t="s">
        <v>25</v>
      </c>
      <c r="D35" s="7" t="s">
        <v>20</v>
      </c>
      <c r="E35" s="12">
        <v>12</v>
      </c>
      <c r="F35" s="7">
        <v>20</v>
      </c>
      <c r="G35" s="7">
        <v>6</v>
      </c>
      <c r="H35" s="7">
        <v>3</v>
      </c>
      <c r="I35" s="7">
        <v>90</v>
      </c>
      <c r="J35" s="7">
        <v>7</v>
      </c>
      <c r="K35" s="4">
        <v>2.5</v>
      </c>
      <c r="L35" s="8">
        <f t="shared" si="0"/>
        <v>9.5</v>
      </c>
      <c r="M35" s="8">
        <f t="shared" si="1"/>
        <v>2.7799999999999994</v>
      </c>
      <c r="N35" s="14">
        <f t="shared" si="2"/>
        <v>5.0025012506253139</v>
      </c>
      <c r="O35" s="8">
        <f t="shared" si="3"/>
        <v>3.0866666666666653E-2</v>
      </c>
      <c r="P35" s="8">
        <f t="shared" si="4"/>
        <v>8.3857142857142861</v>
      </c>
      <c r="Q35" s="12">
        <f t="shared" si="5"/>
        <v>7.5039999999999987</v>
      </c>
      <c r="R35" s="10">
        <f t="shared" si="7"/>
        <v>33</v>
      </c>
      <c r="S35" s="10">
        <f t="shared" si="8"/>
        <v>6</v>
      </c>
      <c r="T35" s="16"/>
    </row>
    <row r="36" spans="1:20" x14ac:dyDescent="0.25">
      <c r="A36">
        <f t="shared" si="9"/>
        <v>27</v>
      </c>
      <c r="B36">
        <v>65</v>
      </c>
      <c r="C36" s="11" t="s">
        <v>26</v>
      </c>
      <c r="D36" s="7" t="s">
        <v>20</v>
      </c>
      <c r="E36" s="4">
        <v>12</v>
      </c>
      <c r="F36" s="7">
        <v>20</v>
      </c>
      <c r="G36" s="7">
        <v>2</v>
      </c>
      <c r="H36" s="7">
        <v>0.5</v>
      </c>
      <c r="I36" s="7">
        <v>50</v>
      </c>
      <c r="J36" s="7">
        <v>6</v>
      </c>
      <c r="K36" s="4">
        <v>4</v>
      </c>
      <c r="L36" s="8">
        <f t="shared" si="0"/>
        <v>9.5</v>
      </c>
      <c r="M36" s="8">
        <f t="shared" si="1"/>
        <v>8.34</v>
      </c>
      <c r="N36" s="8">
        <f t="shared" si="2"/>
        <v>0.83375020843755221</v>
      </c>
      <c r="O36" s="8">
        <f t="shared" si="3"/>
        <v>5.5559999999999998E-2</v>
      </c>
      <c r="P36" s="8">
        <f t="shared" si="4"/>
        <v>9.783333333333335</v>
      </c>
      <c r="Q36" s="4">
        <f t="shared" si="5"/>
        <v>4.6900000000000004</v>
      </c>
      <c r="R36" s="10">
        <f t="shared" si="7"/>
        <v>33</v>
      </c>
      <c r="S36" s="10">
        <f t="shared" si="8"/>
        <v>7</v>
      </c>
      <c r="T36" s="16"/>
    </row>
    <row r="37" spans="1:20" x14ac:dyDescent="0.25">
      <c r="A37">
        <f t="shared" si="9"/>
        <v>27</v>
      </c>
      <c r="B37">
        <v>27</v>
      </c>
      <c r="C37" s="11" t="s">
        <v>126</v>
      </c>
      <c r="D37" t="s">
        <v>113</v>
      </c>
      <c r="E37" s="4">
        <v>10</v>
      </c>
      <c r="F37">
        <v>9.98</v>
      </c>
      <c r="G37">
        <v>3.13</v>
      </c>
      <c r="H37">
        <v>3.1</v>
      </c>
      <c r="I37">
        <v>111</v>
      </c>
      <c r="J37">
        <v>7.4</v>
      </c>
      <c r="K37" s="4">
        <v>2</v>
      </c>
      <c r="L37" s="8">
        <f t="shared" si="0"/>
        <v>5.2526315789473683</v>
      </c>
      <c r="M37" s="8">
        <f t="shared" si="1"/>
        <v>5.3290734824281145</v>
      </c>
      <c r="N37" s="8">
        <f t="shared" si="2"/>
        <v>5.1692512923128229</v>
      </c>
      <c r="O37" s="8">
        <f t="shared" si="3"/>
        <v>2.502702702702702E-2</v>
      </c>
      <c r="P37" s="8">
        <f t="shared" si="4"/>
        <v>7.9324324324324316</v>
      </c>
      <c r="Q37" s="10">
        <f t="shared" si="5"/>
        <v>9.3800000000000008</v>
      </c>
      <c r="R37" s="10">
        <f t="shared" si="7"/>
        <v>33</v>
      </c>
      <c r="S37" s="10">
        <f t="shared" si="8"/>
        <v>8</v>
      </c>
      <c r="T37" s="16"/>
    </row>
    <row r="38" spans="1:20" x14ac:dyDescent="0.25">
      <c r="A38">
        <f t="shared" si="9"/>
        <v>27</v>
      </c>
      <c r="B38">
        <v>28</v>
      </c>
      <c r="C38" s="11" t="s">
        <v>169</v>
      </c>
      <c r="D38" t="s">
        <v>163</v>
      </c>
      <c r="E38" s="4">
        <v>9</v>
      </c>
      <c r="F38">
        <v>11.4</v>
      </c>
      <c r="G38" s="7">
        <v>0.1</v>
      </c>
      <c r="H38" s="7">
        <v>3.2</v>
      </c>
      <c r="I38" s="7">
        <v>0.15</v>
      </c>
      <c r="J38" s="7">
        <v>7.4</v>
      </c>
      <c r="K38" s="4">
        <v>2.42</v>
      </c>
      <c r="L38" s="8">
        <f t="shared" si="0"/>
        <v>6</v>
      </c>
      <c r="M38" s="8">
        <f t="shared" si="1"/>
        <v>0.59952038369304572</v>
      </c>
      <c r="N38" s="14">
        <f t="shared" si="2"/>
        <v>5.3360013340003345</v>
      </c>
      <c r="O38" s="8">
        <f t="shared" si="3"/>
        <v>5.3995680345572348</v>
      </c>
      <c r="P38" s="8">
        <f t="shared" si="4"/>
        <v>7.9324324324324316</v>
      </c>
      <c r="Q38" s="12">
        <f t="shared" si="5"/>
        <v>7.7520661157024797</v>
      </c>
      <c r="R38" s="10">
        <f t="shared" si="7"/>
        <v>33</v>
      </c>
      <c r="S38" s="10">
        <f t="shared" si="8"/>
        <v>9</v>
      </c>
      <c r="T38" s="16"/>
    </row>
    <row r="39" spans="1:20" x14ac:dyDescent="0.25">
      <c r="A39">
        <f t="shared" si="9"/>
        <v>27</v>
      </c>
      <c r="B39">
        <v>12</v>
      </c>
      <c r="C39" s="11" t="s">
        <v>191</v>
      </c>
      <c r="D39" s="7" t="s">
        <v>171</v>
      </c>
      <c r="E39" s="4">
        <v>11</v>
      </c>
      <c r="F39" s="7">
        <v>7.8</v>
      </c>
      <c r="G39" s="7">
        <v>0.11</v>
      </c>
      <c r="H39" s="7">
        <v>4.3</v>
      </c>
      <c r="I39" s="7">
        <v>0.27</v>
      </c>
      <c r="J39" s="7">
        <v>8.9</v>
      </c>
      <c r="K39" s="4">
        <v>0.89</v>
      </c>
      <c r="L39" s="8">
        <f t="shared" si="0"/>
        <v>4.1052631578947372</v>
      </c>
      <c r="M39" s="8">
        <f t="shared" si="1"/>
        <v>0.65947242206235013</v>
      </c>
      <c r="N39" s="14">
        <f t="shared" si="2"/>
        <v>7.1702517925629481</v>
      </c>
      <c r="O39" s="8">
        <f t="shared" si="3"/>
        <v>9.7192224622030245</v>
      </c>
      <c r="P39" s="8">
        <f t="shared" si="4"/>
        <v>6.595505617977528</v>
      </c>
      <c r="Q39" s="4">
        <f t="shared" si="5"/>
        <v>4.7441364605543708</v>
      </c>
      <c r="R39" s="10">
        <f t="shared" si="7"/>
        <v>33</v>
      </c>
      <c r="S39" s="10">
        <f t="shared" si="8"/>
        <v>10</v>
      </c>
      <c r="T39" s="16"/>
    </row>
    <row r="40" spans="1:20" x14ac:dyDescent="0.25">
      <c r="A40">
        <f t="shared" si="9"/>
        <v>27</v>
      </c>
      <c r="B40">
        <v>16</v>
      </c>
      <c r="C40" s="11" t="s">
        <v>38</v>
      </c>
      <c r="D40" s="7" t="s">
        <v>37</v>
      </c>
      <c r="E40" s="4">
        <v>9</v>
      </c>
      <c r="F40" s="7">
        <v>25</v>
      </c>
      <c r="G40" s="7">
        <v>1.2</v>
      </c>
      <c r="H40" s="7">
        <v>1.5</v>
      </c>
      <c r="I40" s="7">
        <v>99</v>
      </c>
      <c r="J40" s="7">
        <v>10</v>
      </c>
      <c r="K40" s="4">
        <v>2</v>
      </c>
      <c r="L40" s="8">
        <f t="shared" si="0"/>
        <v>7.6</v>
      </c>
      <c r="M40" s="8">
        <f t="shared" si="1"/>
        <v>7.1942446043165464</v>
      </c>
      <c r="N40" s="14">
        <f t="shared" si="2"/>
        <v>2.5012506253126565</v>
      </c>
      <c r="O40" s="8">
        <f t="shared" si="3"/>
        <v>2.806060606060605E-2</v>
      </c>
      <c r="P40" s="8">
        <f t="shared" si="4"/>
        <v>5.87</v>
      </c>
      <c r="Q40" s="4">
        <f t="shared" si="5"/>
        <v>9.3800000000000008</v>
      </c>
      <c r="R40" s="10">
        <f t="shared" si="7"/>
        <v>33</v>
      </c>
      <c r="S40" s="10">
        <f t="shared" si="8"/>
        <v>11</v>
      </c>
      <c r="T40" s="16"/>
    </row>
    <row r="41" spans="1:20" x14ac:dyDescent="0.25">
      <c r="A41">
        <f t="shared" si="9"/>
        <v>27</v>
      </c>
      <c r="B41">
        <v>45</v>
      </c>
      <c r="C41" s="2" t="s">
        <v>273</v>
      </c>
      <c r="D41" s="7" t="s">
        <v>269</v>
      </c>
      <c r="E41" s="4">
        <v>10</v>
      </c>
      <c r="F41" s="7">
        <v>14.5</v>
      </c>
      <c r="G41" s="7">
        <v>3.2</v>
      </c>
      <c r="H41" s="7">
        <v>4.0999999999999996</v>
      </c>
      <c r="I41" s="7">
        <v>96.8</v>
      </c>
      <c r="J41" s="7">
        <v>7.05</v>
      </c>
      <c r="K41" s="4">
        <v>0.85</v>
      </c>
      <c r="L41" s="8">
        <f t="shared" si="0"/>
        <v>7.6315789473684212</v>
      </c>
      <c r="M41" s="8">
        <f t="shared" si="1"/>
        <v>5.2124999999999995</v>
      </c>
      <c r="N41" s="8">
        <f t="shared" si="2"/>
        <v>6.8367517091879275</v>
      </c>
      <c r="O41" s="8">
        <f t="shared" si="3"/>
        <v>2.8698347107438019E-2</v>
      </c>
      <c r="P41" s="8">
        <f t="shared" si="4"/>
        <v>8.3262411347517737</v>
      </c>
      <c r="Q41" s="10">
        <f t="shared" si="5"/>
        <v>4.5309168443496803</v>
      </c>
      <c r="R41" s="10">
        <f t="shared" si="7"/>
        <v>33</v>
      </c>
      <c r="S41" s="10">
        <f t="shared" si="8"/>
        <v>12</v>
      </c>
      <c r="T41" s="16"/>
    </row>
    <row r="42" spans="1:20" x14ac:dyDescent="0.25">
      <c r="A42">
        <f t="shared" si="9"/>
        <v>40</v>
      </c>
      <c r="B42">
        <v>18</v>
      </c>
      <c r="C42" s="11" t="s">
        <v>74</v>
      </c>
      <c r="D42" s="7" t="s">
        <v>73</v>
      </c>
      <c r="E42" s="4">
        <v>9</v>
      </c>
      <c r="F42">
        <v>20</v>
      </c>
      <c r="G42">
        <v>0.98</v>
      </c>
      <c r="H42">
        <v>0.32</v>
      </c>
      <c r="I42" s="7">
        <v>10</v>
      </c>
      <c r="J42" s="7">
        <v>8.5</v>
      </c>
      <c r="K42" s="4">
        <v>2</v>
      </c>
      <c r="L42" s="8">
        <f t="shared" si="0"/>
        <v>9.5</v>
      </c>
      <c r="M42" s="8">
        <f t="shared" si="1"/>
        <v>5.8752997601918464</v>
      </c>
      <c r="N42" s="14">
        <f t="shared" si="2"/>
        <v>0.53360013340003321</v>
      </c>
      <c r="O42" s="8">
        <f t="shared" si="3"/>
        <v>0.27780000000000005</v>
      </c>
      <c r="P42" s="8">
        <f t="shared" si="4"/>
        <v>6.9058823529411768</v>
      </c>
      <c r="Q42" s="12">
        <f t="shared" si="5"/>
        <v>9.3800000000000008</v>
      </c>
      <c r="R42" s="10">
        <f t="shared" si="7"/>
        <v>32</v>
      </c>
      <c r="S42" s="10">
        <f t="shared" si="8"/>
        <v>0</v>
      </c>
      <c r="T42" s="16"/>
    </row>
    <row r="43" spans="1:20" x14ac:dyDescent="0.25">
      <c r="A43">
        <f t="shared" si="9"/>
        <v>40</v>
      </c>
      <c r="B43">
        <v>43</v>
      </c>
      <c r="C43" s="11" t="s">
        <v>279</v>
      </c>
      <c r="D43" s="7" t="s">
        <v>269</v>
      </c>
      <c r="E43" s="4">
        <v>8</v>
      </c>
      <c r="F43" s="7">
        <v>20</v>
      </c>
      <c r="G43" s="7">
        <v>2</v>
      </c>
      <c r="H43" s="7">
        <v>3</v>
      </c>
      <c r="I43" s="7">
        <v>13</v>
      </c>
      <c r="J43" s="7">
        <v>3000</v>
      </c>
      <c r="K43" s="4">
        <v>2</v>
      </c>
      <c r="L43" s="8">
        <f t="shared" si="0"/>
        <v>9.5</v>
      </c>
      <c r="M43" s="8">
        <f t="shared" si="1"/>
        <v>8.34</v>
      </c>
      <c r="N43" s="8">
        <f t="shared" si="2"/>
        <v>5.0025012506253139</v>
      </c>
      <c r="O43" s="8">
        <f t="shared" si="3"/>
        <v>0.21369230769230768</v>
      </c>
      <c r="P43" s="8">
        <f t="shared" si="4"/>
        <v>1.9566666666666663E-2</v>
      </c>
      <c r="Q43" s="10">
        <f t="shared" si="5"/>
        <v>9.3800000000000008</v>
      </c>
      <c r="R43" s="10">
        <f t="shared" si="7"/>
        <v>32</v>
      </c>
      <c r="S43" s="10">
        <f t="shared" si="8"/>
        <v>1</v>
      </c>
      <c r="T43" s="16"/>
    </row>
    <row r="44" spans="1:20" x14ac:dyDescent="0.25">
      <c r="A44">
        <f t="shared" si="9"/>
        <v>40</v>
      </c>
      <c r="B44">
        <v>69</v>
      </c>
      <c r="C44" s="11" t="s">
        <v>87</v>
      </c>
      <c r="D44" s="7" t="s">
        <v>86</v>
      </c>
      <c r="E44" s="4">
        <v>9</v>
      </c>
      <c r="F44" s="7">
        <v>18</v>
      </c>
      <c r="G44" s="7">
        <v>6</v>
      </c>
      <c r="H44" s="7">
        <v>19</v>
      </c>
      <c r="I44" s="7">
        <v>10</v>
      </c>
      <c r="J44" s="7">
        <v>4</v>
      </c>
      <c r="K44" s="4">
        <v>1.8</v>
      </c>
      <c r="L44" s="8">
        <f t="shared" si="0"/>
        <v>9.473684210526315</v>
      </c>
      <c r="M44" s="8">
        <f t="shared" si="1"/>
        <v>2.7799999999999994</v>
      </c>
      <c r="N44" s="8">
        <f t="shared" si="2"/>
        <v>3.156315789473684</v>
      </c>
      <c r="O44" s="8">
        <f t="shared" si="3"/>
        <v>0.27780000000000005</v>
      </c>
      <c r="P44" s="8">
        <f t="shared" si="4"/>
        <v>6.8143100511073254</v>
      </c>
      <c r="Q44" s="10">
        <f t="shared" si="5"/>
        <v>9.5948827292110881</v>
      </c>
      <c r="R44" s="10">
        <f t="shared" si="7"/>
        <v>32</v>
      </c>
      <c r="S44" s="10">
        <f t="shared" si="8"/>
        <v>2</v>
      </c>
      <c r="T44" s="16"/>
    </row>
    <row r="45" spans="1:20" x14ac:dyDescent="0.25">
      <c r="A45">
        <f t="shared" si="9"/>
        <v>40</v>
      </c>
      <c r="B45">
        <v>76</v>
      </c>
      <c r="C45" s="11" t="s">
        <v>29</v>
      </c>
      <c r="D45" s="7" t="s">
        <v>20</v>
      </c>
      <c r="E45" s="4">
        <v>11</v>
      </c>
      <c r="F45" s="7">
        <v>5.3</v>
      </c>
      <c r="G45" s="7">
        <v>1.4</v>
      </c>
      <c r="H45" s="7">
        <v>9.8000000000000007</v>
      </c>
      <c r="I45" s="7">
        <v>10</v>
      </c>
      <c r="J45" s="7">
        <v>5</v>
      </c>
      <c r="K45" s="4">
        <v>3.13</v>
      </c>
      <c r="L45" s="8">
        <f t="shared" si="0"/>
        <v>2.7894736842105261</v>
      </c>
      <c r="M45" s="8">
        <f t="shared" si="1"/>
        <v>8.3932853717026372</v>
      </c>
      <c r="N45" s="8">
        <f t="shared" si="2"/>
        <v>6.119387755102041</v>
      </c>
      <c r="O45" s="8">
        <f t="shared" si="3"/>
        <v>0.27780000000000005</v>
      </c>
      <c r="P45" s="8">
        <f t="shared" si="4"/>
        <v>8.5178875638841571</v>
      </c>
      <c r="Q45" s="10">
        <f t="shared" si="5"/>
        <v>5.9936102236421718</v>
      </c>
      <c r="R45" s="10">
        <f t="shared" si="7"/>
        <v>32</v>
      </c>
      <c r="S45" s="10">
        <f t="shared" si="8"/>
        <v>3</v>
      </c>
      <c r="T45" s="16"/>
    </row>
    <row r="46" spans="1:20" x14ac:dyDescent="0.25">
      <c r="A46">
        <f t="shared" si="9"/>
        <v>40</v>
      </c>
      <c r="B46">
        <v>82</v>
      </c>
      <c r="C46" s="11" t="s">
        <v>287</v>
      </c>
      <c r="D46" s="7" t="s">
        <v>20</v>
      </c>
      <c r="E46" s="4">
        <v>10</v>
      </c>
      <c r="F46" s="7">
        <v>25</v>
      </c>
      <c r="G46" s="7">
        <v>3.13</v>
      </c>
      <c r="H46" s="7">
        <v>4</v>
      </c>
      <c r="J46" s="7">
        <v>5</v>
      </c>
      <c r="K46" s="4">
        <v>5</v>
      </c>
      <c r="L46" s="8">
        <f t="shared" si="0"/>
        <v>7.6</v>
      </c>
      <c r="M46" s="8">
        <f t="shared" si="1"/>
        <v>5.3290734824281145</v>
      </c>
      <c r="N46" s="8">
        <f t="shared" si="2"/>
        <v>6.6700016675004168</v>
      </c>
      <c r="O46" s="8" t="str">
        <f t="shared" si="3"/>
        <v/>
      </c>
      <c r="P46" s="8">
        <f t="shared" si="4"/>
        <v>8.5178875638841571</v>
      </c>
      <c r="Q46" s="10">
        <f t="shared" si="5"/>
        <v>3.7519999999999993</v>
      </c>
      <c r="R46" s="10">
        <f t="shared" si="7"/>
        <v>32</v>
      </c>
      <c r="S46" s="10">
        <f t="shared" si="8"/>
        <v>4</v>
      </c>
      <c r="T46" s="16"/>
    </row>
    <row r="47" spans="1:20" x14ac:dyDescent="0.25">
      <c r="A47">
        <f t="shared" si="9"/>
        <v>40</v>
      </c>
      <c r="B47">
        <v>51</v>
      </c>
      <c r="C47" s="11" t="s">
        <v>474</v>
      </c>
      <c r="D47" s="7" t="s">
        <v>450</v>
      </c>
      <c r="E47" s="4">
        <v>9</v>
      </c>
      <c r="F47" s="7">
        <v>18</v>
      </c>
      <c r="G47" s="7">
        <v>2</v>
      </c>
      <c r="H47" s="7">
        <v>1</v>
      </c>
      <c r="I47" s="7">
        <v>80</v>
      </c>
      <c r="J47" s="7">
        <v>7</v>
      </c>
      <c r="K47" s="4">
        <v>4.9000000000000004</v>
      </c>
      <c r="L47" s="8">
        <f t="shared" si="0"/>
        <v>9.473684210526315</v>
      </c>
      <c r="M47" s="8">
        <f t="shared" si="1"/>
        <v>8.34</v>
      </c>
      <c r="N47" s="8">
        <f t="shared" si="2"/>
        <v>1.6675004168751042</v>
      </c>
      <c r="O47" s="8">
        <f t="shared" si="3"/>
        <v>3.4724999999999999E-2</v>
      </c>
      <c r="P47" s="8">
        <f t="shared" si="4"/>
        <v>8.3857142857142861</v>
      </c>
      <c r="Q47" s="10">
        <f t="shared" si="5"/>
        <v>3.8285714285714283</v>
      </c>
      <c r="R47" s="10">
        <f t="shared" si="7"/>
        <v>32</v>
      </c>
      <c r="S47" s="10">
        <f t="shared" si="8"/>
        <v>5</v>
      </c>
      <c r="T47" s="16"/>
    </row>
    <row r="48" spans="1:20" x14ac:dyDescent="0.25">
      <c r="A48">
        <f t="shared" si="9"/>
        <v>40</v>
      </c>
      <c r="B48">
        <v>52</v>
      </c>
      <c r="C48" s="11" t="s">
        <v>259</v>
      </c>
      <c r="D48" s="7" t="s">
        <v>246</v>
      </c>
      <c r="E48" s="4">
        <v>9</v>
      </c>
      <c r="F48">
        <v>22</v>
      </c>
      <c r="G48">
        <v>0.9</v>
      </c>
      <c r="H48">
        <v>5</v>
      </c>
      <c r="I48">
        <v>10</v>
      </c>
      <c r="J48">
        <v>7</v>
      </c>
      <c r="K48" s="4">
        <v>30</v>
      </c>
      <c r="L48" s="8">
        <f t="shared" si="0"/>
        <v>8.6363636363636367</v>
      </c>
      <c r="M48" s="8">
        <f t="shared" si="1"/>
        <v>5.3956834532374112</v>
      </c>
      <c r="N48" s="8">
        <f t="shared" si="2"/>
        <v>8.3375020843755205</v>
      </c>
      <c r="O48" s="8">
        <f t="shared" si="3"/>
        <v>0.27780000000000005</v>
      </c>
      <c r="P48" s="8">
        <f t="shared" si="4"/>
        <v>8.3857142857142861</v>
      </c>
      <c r="Q48" s="10">
        <f t="shared" si="5"/>
        <v>0.62533333333333341</v>
      </c>
      <c r="R48" s="10">
        <f t="shared" si="7"/>
        <v>32</v>
      </c>
      <c r="S48" s="10">
        <f t="shared" si="8"/>
        <v>6</v>
      </c>
      <c r="T48" s="16"/>
    </row>
    <row r="49" spans="1:20" x14ac:dyDescent="0.25">
      <c r="A49">
        <f t="shared" si="9"/>
        <v>47</v>
      </c>
      <c r="B49">
        <v>54</v>
      </c>
      <c r="C49" s="11" t="s">
        <v>470</v>
      </c>
      <c r="D49" s="7" t="s">
        <v>450</v>
      </c>
      <c r="E49" s="4">
        <v>8</v>
      </c>
      <c r="F49" s="7">
        <v>17</v>
      </c>
      <c r="G49" s="7">
        <v>2</v>
      </c>
      <c r="H49" s="7">
        <v>15</v>
      </c>
      <c r="I49" s="7">
        <v>1.6E-2</v>
      </c>
      <c r="J49" s="7">
        <v>7</v>
      </c>
      <c r="K49" s="4">
        <v>15</v>
      </c>
      <c r="L49" s="8">
        <f t="shared" si="0"/>
        <v>8.9473684210526319</v>
      </c>
      <c r="M49" s="8">
        <f t="shared" si="1"/>
        <v>8.34</v>
      </c>
      <c r="N49" s="14">
        <f t="shared" si="2"/>
        <v>3.9979999999999998</v>
      </c>
      <c r="O49" s="8">
        <f t="shared" si="3"/>
        <v>0.57595392368610521</v>
      </c>
      <c r="P49" s="8">
        <f t="shared" si="4"/>
        <v>8.3857142857142861</v>
      </c>
      <c r="Q49" s="4">
        <f t="shared" si="5"/>
        <v>1.2506666666666664</v>
      </c>
      <c r="R49" s="10">
        <f t="shared" si="7"/>
        <v>31</v>
      </c>
      <c r="S49" s="10">
        <f t="shared" si="8"/>
        <v>0</v>
      </c>
      <c r="T49" s="16"/>
    </row>
    <row r="50" spans="1:20" x14ac:dyDescent="0.25">
      <c r="A50">
        <f t="shared" si="9"/>
        <v>47</v>
      </c>
      <c r="B50">
        <v>55</v>
      </c>
      <c r="C50" s="11" t="s">
        <v>129</v>
      </c>
      <c r="D50" s="7" t="s">
        <v>113</v>
      </c>
      <c r="E50" s="12">
        <v>10</v>
      </c>
      <c r="F50" s="7">
        <v>13.3</v>
      </c>
      <c r="G50" s="7">
        <v>3.1</v>
      </c>
      <c r="H50" s="7">
        <v>5.55</v>
      </c>
      <c r="I50" s="7">
        <v>34.200000000000003</v>
      </c>
      <c r="J50" s="7">
        <v>0.71</v>
      </c>
      <c r="K50" s="12">
        <v>2.2000000000000002</v>
      </c>
      <c r="L50" s="8">
        <f t="shared" si="0"/>
        <v>7.0000000000000009</v>
      </c>
      <c r="M50" s="8">
        <f t="shared" si="1"/>
        <v>5.3806451612903219</v>
      </c>
      <c r="N50" s="8">
        <f t="shared" si="2"/>
        <v>9.2546273136568278</v>
      </c>
      <c r="O50" s="8">
        <f t="shared" si="3"/>
        <v>8.1228070175438608E-2</v>
      </c>
      <c r="P50" s="8">
        <f t="shared" si="4"/>
        <v>1.2095400340715503</v>
      </c>
      <c r="Q50" s="10">
        <f t="shared" si="5"/>
        <v>8.5272727272727256</v>
      </c>
      <c r="R50" s="10">
        <f t="shared" si="7"/>
        <v>31</v>
      </c>
      <c r="S50" s="10">
        <f t="shared" si="8"/>
        <v>1</v>
      </c>
      <c r="T50" s="16"/>
    </row>
    <row r="51" spans="1:20" x14ac:dyDescent="0.25">
      <c r="A51">
        <f t="shared" si="9"/>
        <v>47</v>
      </c>
      <c r="B51">
        <v>87</v>
      </c>
      <c r="C51" s="11" t="s">
        <v>94</v>
      </c>
      <c r="D51" s="7" t="s">
        <v>412</v>
      </c>
      <c r="E51" s="4">
        <v>11</v>
      </c>
      <c r="F51" s="7">
        <v>43.57</v>
      </c>
      <c r="G51" s="7">
        <v>1.18</v>
      </c>
      <c r="H51" s="7">
        <v>2.78</v>
      </c>
      <c r="I51" s="7">
        <v>0.01</v>
      </c>
      <c r="J51" s="7">
        <v>4.78</v>
      </c>
      <c r="K51" s="4">
        <v>2.76</v>
      </c>
      <c r="L51" s="8">
        <f t="shared" si="0"/>
        <v>4.3607987147119571</v>
      </c>
      <c r="M51" s="8">
        <f t="shared" si="1"/>
        <v>7.0743405275779381</v>
      </c>
      <c r="N51" s="8">
        <f t="shared" si="2"/>
        <v>4.6356511589127898</v>
      </c>
      <c r="O51" s="8">
        <f t="shared" si="3"/>
        <v>0.35997120230381568</v>
      </c>
      <c r="P51" s="8">
        <f t="shared" si="4"/>
        <v>8.1431005110732553</v>
      </c>
      <c r="Q51" s="10">
        <f t="shared" si="5"/>
        <v>6.7971014492753623</v>
      </c>
      <c r="R51" s="10">
        <f t="shared" si="7"/>
        <v>31</v>
      </c>
      <c r="S51" s="10">
        <f t="shared" si="8"/>
        <v>2</v>
      </c>
      <c r="T51" s="16"/>
    </row>
    <row r="52" spans="1:20" x14ac:dyDescent="0.25">
      <c r="A52">
        <f t="shared" si="9"/>
        <v>47</v>
      </c>
      <c r="B52">
        <v>90</v>
      </c>
      <c r="C52" s="11" t="s">
        <v>50</v>
      </c>
      <c r="D52" s="7" t="s">
        <v>433</v>
      </c>
      <c r="E52" s="4">
        <v>12</v>
      </c>
      <c r="F52">
        <v>15</v>
      </c>
      <c r="G52" s="7">
        <v>2</v>
      </c>
      <c r="H52" s="7">
        <v>1.5</v>
      </c>
      <c r="I52" s="7">
        <v>9</v>
      </c>
      <c r="J52" s="7">
        <v>5</v>
      </c>
      <c r="K52" s="4">
        <v>5</v>
      </c>
      <c r="L52" s="8">
        <f t="shared" si="0"/>
        <v>7.8947368421052637</v>
      </c>
      <c r="M52" s="8">
        <f t="shared" si="1"/>
        <v>8.34</v>
      </c>
      <c r="N52" s="8">
        <f t="shared" si="2"/>
        <v>2.5012506253126565</v>
      </c>
      <c r="O52" s="8">
        <f t="shared" si="3"/>
        <v>0.30866666666666676</v>
      </c>
      <c r="P52" s="8">
        <f t="shared" si="4"/>
        <v>8.5178875638841571</v>
      </c>
      <c r="Q52" s="10">
        <f t="shared" si="5"/>
        <v>3.7519999999999993</v>
      </c>
      <c r="R52" s="10">
        <f t="shared" si="7"/>
        <v>31</v>
      </c>
      <c r="S52" s="10">
        <f t="shared" si="8"/>
        <v>3</v>
      </c>
      <c r="T52" s="16"/>
    </row>
    <row r="53" spans="1:20" x14ac:dyDescent="0.25">
      <c r="A53">
        <f t="shared" si="9"/>
        <v>47</v>
      </c>
      <c r="B53">
        <v>50</v>
      </c>
      <c r="C53" s="11" t="s">
        <v>278</v>
      </c>
      <c r="D53" s="7" t="s">
        <v>269</v>
      </c>
      <c r="E53" s="4">
        <v>9</v>
      </c>
      <c r="F53" s="7">
        <v>25</v>
      </c>
      <c r="G53" s="7">
        <v>2</v>
      </c>
      <c r="H53" s="7">
        <v>3</v>
      </c>
      <c r="I53" s="7">
        <v>20</v>
      </c>
      <c r="J53" s="7">
        <v>90</v>
      </c>
      <c r="K53" s="4">
        <v>2</v>
      </c>
      <c r="L53" s="8">
        <f t="shared" si="0"/>
        <v>7.6</v>
      </c>
      <c r="M53" s="8">
        <f t="shared" si="1"/>
        <v>8.34</v>
      </c>
      <c r="N53" s="14">
        <f t="shared" si="2"/>
        <v>5.0025012506253139</v>
      </c>
      <c r="O53" s="8">
        <f t="shared" si="3"/>
        <v>0.13890000000000002</v>
      </c>
      <c r="P53" s="8">
        <f t="shared" si="4"/>
        <v>0.65222222222222226</v>
      </c>
      <c r="Q53" s="4">
        <f t="shared" si="5"/>
        <v>9.3800000000000008</v>
      </c>
      <c r="R53" s="10">
        <f t="shared" si="7"/>
        <v>31</v>
      </c>
      <c r="S53" s="10">
        <f t="shared" si="8"/>
        <v>4</v>
      </c>
      <c r="T53" s="16"/>
    </row>
    <row r="54" spans="1:20" x14ac:dyDescent="0.25">
      <c r="A54">
        <f t="shared" si="9"/>
        <v>47</v>
      </c>
      <c r="B54">
        <v>29</v>
      </c>
      <c r="C54" s="11" t="s">
        <v>63</v>
      </c>
      <c r="D54" s="7" t="s">
        <v>58</v>
      </c>
      <c r="E54" s="12">
        <v>9</v>
      </c>
      <c r="F54" s="7">
        <v>14.7</v>
      </c>
      <c r="G54" s="7">
        <v>0.73</v>
      </c>
      <c r="H54" s="7">
        <v>1.45</v>
      </c>
      <c r="I54" s="7">
        <v>0.25</v>
      </c>
      <c r="J54" s="7">
        <v>12</v>
      </c>
      <c r="K54" s="4">
        <v>0.5</v>
      </c>
      <c r="L54" s="8">
        <f t="shared" si="0"/>
        <v>7.7368421052631575</v>
      </c>
      <c r="M54" s="8">
        <f t="shared" si="1"/>
        <v>4.3764988009592329</v>
      </c>
      <c r="N54" s="14">
        <f t="shared" si="2"/>
        <v>2.4178756044689012</v>
      </c>
      <c r="O54" s="8">
        <f t="shared" si="3"/>
        <v>8.9992800575953922</v>
      </c>
      <c r="P54" s="14">
        <f t="shared" si="4"/>
        <v>4.8916666666666675</v>
      </c>
      <c r="Q54" s="12">
        <f t="shared" si="5"/>
        <v>2.6652452025586353</v>
      </c>
      <c r="R54" s="10">
        <f t="shared" si="7"/>
        <v>31</v>
      </c>
      <c r="S54" s="10">
        <f t="shared" si="8"/>
        <v>5</v>
      </c>
      <c r="T54" s="16"/>
    </row>
    <row r="55" spans="1:20" x14ac:dyDescent="0.25">
      <c r="A55">
        <f t="shared" si="9"/>
        <v>47</v>
      </c>
      <c r="B55">
        <v>93</v>
      </c>
      <c r="C55" s="11" t="s">
        <v>28</v>
      </c>
      <c r="D55" t="s">
        <v>20</v>
      </c>
      <c r="E55" s="4">
        <v>11</v>
      </c>
      <c r="F55" s="7">
        <v>22.5</v>
      </c>
      <c r="G55" s="7">
        <v>0.5</v>
      </c>
      <c r="H55" s="7">
        <v>0.12</v>
      </c>
      <c r="I55" s="7">
        <v>10</v>
      </c>
      <c r="J55" s="7">
        <v>6</v>
      </c>
      <c r="K55" s="4">
        <v>2</v>
      </c>
      <c r="L55" s="8">
        <f t="shared" si="0"/>
        <v>8.4444444444444446</v>
      </c>
      <c r="M55" s="8">
        <f t="shared" si="1"/>
        <v>2.9976019184652283</v>
      </c>
      <c r="N55" s="8">
        <f t="shared" si="2"/>
        <v>0.20010005002501247</v>
      </c>
      <c r="O55" s="8">
        <f t="shared" si="3"/>
        <v>0.27780000000000005</v>
      </c>
      <c r="P55" s="8">
        <f t="shared" si="4"/>
        <v>9.783333333333335</v>
      </c>
      <c r="Q55" s="10">
        <f t="shared" si="5"/>
        <v>9.3800000000000008</v>
      </c>
      <c r="R55" s="10">
        <f t="shared" si="7"/>
        <v>31</v>
      </c>
      <c r="S55" s="10">
        <f t="shared" si="8"/>
        <v>6</v>
      </c>
      <c r="T55" s="16"/>
    </row>
    <row r="56" spans="1:20" x14ac:dyDescent="0.25">
      <c r="A56">
        <f t="shared" si="9"/>
        <v>47</v>
      </c>
      <c r="B56">
        <v>68</v>
      </c>
      <c r="C56" s="11" t="s">
        <v>404</v>
      </c>
      <c r="D56" s="7" t="s">
        <v>86</v>
      </c>
      <c r="E56" s="4">
        <v>8</v>
      </c>
      <c r="F56" s="7">
        <v>10</v>
      </c>
      <c r="G56" s="7">
        <v>1.3</v>
      </c>
      <c r="H56" s="7">
        <v>5</v>
      </c>
      <c r="I56" s="7">
        <v>110</v>
      </c>
      <c r="J56" s="7">
        <v>2</v>
      </c>
      <c r="K56" s="4">
        <v>3</v>
      </c>
      <c r="L56" s="8">
        <f t="shared" si="0"/>
        <v>5.2631578947368416</v>
      </c>
      <c r="M56" s="8">
        <f t="shared" si="1"/>
        <v>7.7937649880095927</v>
      </c>
      <c r="N56" s="14">
        <f t="shared" si="2"/>
        <v>8.3375020843755205</v>
      </c>
      <c r="O56" s="8">
        <f t="shared" si="3"/>
        <v>2.5254545454545457E-2</v>
      </c>
      <c r="P56" s="8">
        <f t="shared" si="4"/>
        <v>3.4071550255536627</v>
      </c>
      <c r="Q56" s="4">
        <f t="shared" si="5"/>
        <v>6.253333333333333</v>
      </c>
      <c r="R56" s="10">
        <f t="shared" si="7"/>
        <v>31</v>
      </c>
      <c r="S56" s="10">
        <f t="shared" si="8"/>
        <v>7</v>
      </c>
      <c r="T56" s="16"/>
    </row>
    <row r="57" spans="1:20" x14ac:dyDescent="0.25">
      <c r="A57">
        <f t="shared" si="9"/>
        <v>47</v>
      </c>
      <c r="B57">
        <v>56</v>
      </c>
      <c r="C57" s="11" t="s">
        <v>127</v>
      </c>
      <c r="D57" t="s">
        <v>113</v>
      </c>
      <c r="E57" s="4">
        <v>11</v>
      </c>
      <c r="F57">
        <v>13.3</v>
      </c>
      <c r="G57">
        <v>3.13</v>
      </c>
      <c r="H57">
        <v>3.12</v>
      </c>
      <c r="I57">
        <v>2.9</v>
      </c>
      <c r="J57">
        <v>7.1420000000000003</v>
      </c>
      <c r="K57" s="4">
        <v>4.3</v>
      </c>
      <c r="L57" s="8">
        <f t="shared" si="0"/>
        <v>7.0000000000000009</v>
      </c>
      <c r="M57" s="8">
        <f t="shared" si="1"/>
        <v>5.3290734824281145</v>
      </c>
      <c r="N57" s="8">
        <f t="shared" si="2"/>
        <v>5.2026013006503256</v>
      </c>
      <c r="O57" s="8">
        <f t="shared" si="3"/>
        <v>0.95793103448275874</v>
      </c>
      <c r="P57" s="8">
        <f t="shared" si="4"/>
        <v>8.2189862783534018</v>
      </c>
      <c r="Q57" s="10">
        <f t="shared" si="5"/>
        <v>4.3627906976744191</v>
      </c>
      <c r="R57" s="10">
        <f t="shared" si="7"/>
        <v>31</v>
      </c>
      <c r="S57" s="10">
        <f t="shared" si="8"/>
        <v>8</v>
      </c>
      <c r="T57" s="16"/>
    </row>
    <row r="58" spans="1:20" x14ac:dyDescent="0.25">
      <c r="A58">
        <f t="shared" si="9"/>
        <v>47</v>
      </c>
      <c r="B58">
        <v>96</v>
      </c>
      <c r="C58" s="11" t="s">
        <v>152</v>
      </c>
      <c r="D58" s="7" t="s">
        <v>161</v>
      </c>
      <c r="E58" s="4">
        <v>8</v>
      </c>
      <c r="F58" s="3">
        <v>8</v>
      </c>
      <c r="G58">
        <v>4</v>
      </c>
      <c r="H58">
        <v>3</v>
      </c>
      <c r="I58" s="7">
        <v>12</v>
      </c>
      <c r="J58" s="7">
        <v>6</v>
      </c>
      <c r="K58" s="12">
        <v>2.5</v>
      </c>
      <c r="L58" s="8">
        <f t="shared" si="0"/>
        <v>4.2105263157894726</v>
      </c>
      <c r="M58" s="8">
        <f t="shared" si="1"/>
        <v>4.17</v>
      </c>
      <c r="N58" s="8">
        <f t="shared" si="2"/>
        <v>5.0025012506253139</v>
      </c>
      <c r="O58" s="8">
        <f t="shared" si="3"/>
        <v>0.23149999999999998</v>
      </c>
      <c r="P58" s="8">
        <f t="shared" si="4"/>
        <v>9.783333333333335</v>
      </c>
      <c r="Q58" s="10">
        <f t="shared" si="5"/>
        <v>7.5039999999999987</v>
      </c>
      <c r="R58" s="10">
        <f t="shared" si="7"/>
        <v>31</v>
      </c>
      <c r="S58" s="10">
        <f t="shared" si="8"/>
        <v>9</v>
      </c>
      <c r="T58" s="16"/>
    </row>
    <row r="59" spans="1:20" x14ac:dyDescent="0.25">
      <c r="A59">
        <f t="shared" si="9"/>
        <v>47</v>
      </c>
      <c r="B59">
        <v>98</v>
      </c>
      <c r="C59" s="11" t="s">
        <v>429</v>
      </c>
      <c r="D59" s="7" t="s">
        <v>430</v>
      </c>
      <c r="E59" s="12">
        <v>12</v>
      </c>
      <c r="F59">
        <v>10.83</v>
      </c>
      <c r="G59" s="7">
        <v>1.42</v>
      </c>
      <c r="H59" s="7">
        <v>0.5</v>
      </c>
      <c r="I59" s="7">
        <v>99.87</v>
      </c>
      <c r="J59" s="7">
        <v>6</v>
      </c>
      <c r="K59" s="4">
        <v>3.13</v>
      </c>
      <c r="L59" s="8">
        <f t="shared" si="0"/>
        <v>5.6999999999999993</v>
      </c>
      <c r="M59" s="8">
        <f t="shared" si="1"/>
        <v>8.5131894484412474</v>
      </c>
      <c r="N59" s="8">
        <f t="shared" si="2"/>
        <v>0.83375020843755221</v>
      </c>
      <c r="O59" s="8">
        <f t="shared" si="3"/>
        <v>2.7816161009312092E-2</v>
      </c>
      <c r="P59" s="8">
        <f t="shared" si="4"/>
        <v>9.783333333333335</v>
      </c>
      <c r="Q59" s="10">
        <f t="shared" si="5"/>
        <v>5.9936102236421718</v>
      </c>
      <c r="R59" s="10">
        <f t="shared" si="7"/>
        <v>31</v>
      </c>
      <c r="S59" s="10">
        <f t="shared" si="8"/>
        <v>10</v>
      </c>
      <c r="T59" s="16"/>
    </row>
    <row r="60" spans="1:20" x14ac:dyDescent="0.25">
      <c r="A60">
        <f t="shared" si="9"/>
        <v>47</v>
      </c>
      <c r="B60">
        <v>58</v>
      </c>
      <c r="C60" s="11" t="s">
        <v>168</v>
      </c>
      <c r="D60" t="s">
        <v>163</v>
      </c>
      <c r="E60" s="4">
        <v>9</v>
      </c>
      <c r="F60">
        <v>20</v>
      </c>
      <c r="G60" s="7">
        <v>3.13</v>
      </c>
      <c r="H60" s="7">
        <v>3.12</v>
      </c>
      <c r="I60" s="7">
        <v>17.399999999999999</v>
      </c>
      <c r="J60" s="7">
        <v>7.14</v>
      </c>
      <c r="K60" s="4">
        <v>0.45</v>
      </c>
      <c r="L60" s="8">
        <f t="shared" si="0"/>
        <v>9.5</v>
      </c>
      <c r="M60" s="8">
        <f t="shared" si="1"/>
        <v>5.3290734824281145</v>
      </c>
      <c r="N60" s="8">
        <f t="shared" si="2"/>
        <v>5.2026013006503256</v>
      </c>
      <c r="O60" s="8">
        <f t="shared" si="3"/>
        <v>0.15965517241379307</v>
      </c>
      <c r="P60" s="8">
        <f t="shared" si="4"/>
        <v>8.2212885154061635</v>
      </c>
      <c r="Q60" s="4">
        <f t="shared" si="5"/>
        <v>2.398720682302772</v>
      </c>
      <c r="R60" s="10">
        <f t="shared" si="7"/>
        <v>31</v>
      </c>
      <c r="S60" s="10">
        <f t="shared" si="8"/>
        <v>11</v>
      </c>
      <c r="T60" s="16"/>
    </row>
    <row r="61" spans="1:20" x14ac:dyDescent="0.25">
      <c r="A61">
        <f t="shared" si="9"/>
        <v>47</v>
      </c>
      <c r="B61">
        <v>75</v>
      </c>
      <c r="C61" s="11" t="s">
        <v>405</v>
      </c>
      <c r="D61" s="7" t="s">
        <v>86</v>
      </c>
      <c r="E61" s="4">
        <v>8</v>
      </c>
      <c r="F61" s="7">
        <v>20</v>
      </c>
      <c r="G61" s="7">
        <v>1.7</v>
      </c>
      <c r="H61" s="7">
        <v>9</v>
      </c>
      <c r="I61" s="7">
        <v>92.1</v>
      </c>
      <c r="J61" s="7">
        <v>2.5299999999999998</v>
      </c>
      <c r="K61" s="4">
        <v>44</v>
      </c>
      <c r="L61" s="8">
        <f t="shared" si="0"/>
        <v>9.5</v>
      </c>
      <c r="M61" s="8">
        <f t="shared" si="1"/>
        <v>9.8117647058823518</v>
      </c>
      <c r="N61" s="8">
        <f t="shared" si="2"/>
        <v>6.6633333333333331</v>
      </c>
      <c r="O61" s="8">
        <f t="shared" si="3"/>
        <v>3.0162866449511397E-2</v>
      </c>
      <c r="P61" s="8">
        <f t="shared" si="4"/>
        <v>4.3100511073253829</v>
      </c>
      <c r="Q61" s="10">
        <f t="shared" si="5"/>
        <v>0.42636363636363633</v>
      </c>
      <c r="R61" s="10">
        <f t="shared" si="7"/>
        <v>31</v>
      </c>
      <c r="S61" s="10">
        <f t="shared" si="8"/>
        <v>12</v>
      </c>
      <c r="T61" s="16"/>
    </row>
    <row r="62" spans="1:20" x14ac:dyDescent="0.25">
      <c r="A62">
        <f t="shared" si="9"/>
        <v>47</v>
      </c>
      <c r="B62">
        <v>97</v>
      </c>
      <c r="C62" s="11" t="s">
        <v>165</v>
      </c>
      <c r="D62" s="7" t="s">
        <v>163</v>
      </c>
      <c r="E62" s="12">
        <v>7</v>
      </c>
      <c r="F62">
        <v>8</v>
      </c>
      <c r="G62" s="7">
        <v>0.1</v>
      </c>
      <c r="H62" s="7">
        <v>0.5</v>
      </c>
      <c r="I62" s="7">
        <v>0.2</v>
      </c>
      <c r="J62" s="7">
        <v>5</v>
      </c>
      <c r="K62" s="4">
        <v>2</v>
      </c>
      <c r="L62" s="8">
        <f t="shared" si="0"/>
        <v>4.2105263157894726</v>
      </c>
      <c r="M62" s="8">
        <f t="shared" si="1"/>
        <v>0.59952038369304572</v>
      </c>
      <c r="N62" s="8">
        <f t="shared" si="2"/>
        <v>0.83375020843755221</v>
      </c>
      <c r="O62" s="8">
        <f t="shared" si="3"/>
        <v>7.1994240460763148</v>
      </c>
      <c r="P62" s="8">
        <f t="shared" si="4"/>
        <v>8.5178875638841571</v>
      </c>
      <c r="Q62" s="10">
        <f t="shared" si="5"/>
        <v>9.3800000000000008</v>
      </c>
      <c r="R62" s="10">
        <f t="shared" si="7"/>
        <v>31</v>
      </c>
      <c r="S62" s="10">
        <f t="shared" si="8"/>
        <v>13</v>
      </c>
      <c r="T62" s="16"/>
    </row>
    <row r="63" spans="1:20" x14ac:dyDescent="0.25">
      <c r="A63">
        <f t="shared" si="9"/>
        <v>47</v>
      </c>
      <c r="B63">
        <v>79</v>
      </c>
      <c r="C63" s="11" t="s">
        <v>418</v>
      </c>
      <c r="D63" s="7" t="s">
        <v>412</v>
      </c>
      <c r="E63" s="4">
        <v>12</v>
      </c>
      <c r="F63" s="7">
        <v>20</v>
      </c>
      <c r="G63" s="7">
        <v>2</v>
      </c>
      <c r="H63" s="7">
        <v>0.56000000000000005</v>
      </c>
      <c r="I63" s="7">
        <v>3</v>
      </c>
      <c r="J63" s="7">
        <v>2.8</v>
      </c>
      <c r="K63" s="4">
        <v>3</v>
      </c>
      <c r="L63" s="8">
        <f t="shared" si="0"/>
        <v>9.5</v>
      </c>
      <c r="M63" s="8">
        <f t="shared" si="1"/>
        <v>8.34</v>
      </c>
      <c r="N63" s="8">
        <f t="shared" si="2"/>
        <v>0.93380023345005858</v>
      </c>
      <c r="O63" s="8">
        <f t="shared" si="3"/>
        <v>0.92600000000000016</v>
      </c>
      <c r="P63" s="8">
        <f t="shared" si="4"/>
        <v>4.7700170357751279</v>
      </c>
      <c r="Q63" s="10">
        <f t="shared" si="5"/>
        <v>6.253333333333333</v>
      </c>
      <c r="R63" s="10">
        <f t="shared" si="7"/>
        <v>31</v>
      </c>
      <c r="S63" s="10">
        <f t="shared" si="8"/>
        <v>14</v>
      </c>
      <c r="T63" s="16"/>
    </row>
    <row r="64" spans="1:20" x14ac:dyDescent="0.25">
      <c r="A64">
        <f t="shared" si="9"/>
        <v>47</v>
      </c>
      <c r="B64">
        <v>25</v>
      </c>
      <c r="C64" s="11" t="s">
        <v>221</v>
      </c>
      <c r="D64" s="7" t="s">
        <v>85</v>
      </c>
      <c r="E64" s="12">
        <v>8</v>
      </c>
      <c r="F64">
        <v>44.6</v>
      </c>
      <c r="G64" s="7">
        <v>2.2999999999999998</v>
      </c>
      <c r="H64" s="7">
        <v>0.7</v>
      </c>
      <c r="I64" s="7">
        <v>1.37</v>
      </c>
      <c r="J64" s="7">
        <v>9</v>
      </c>
      <c r="K64" s="12">
        <v>2</v>
      </c>
      <c r="L64" s="8">
        <f t="shared" si="0"/>
        <v>4.2600896860986541</v>
      </c>
      <c r="M64" s="8">
        <f t="shared" si="1"/>
        <v>7.252173913043479</v>
      </c>
      <c r="N64" s="8">
        <f t="shared" si="2"/>
        <v>1.1672502918125733</v>
      </c>
      <c r="O64" s="8">
        <f t="shared" si="3"/>
        <v>2.0277372262773721</v>
      </c>
      <c r="P64" s="8">
        <f t="shared" si="4"/>
        <v>6.5222222222222221</v>
      </c>
      <c r="Q64" s="10">
        <f t="shared" si="5"/>
        <v>9.3800000000000008</v>
      </c>
      <c r="R64" s="10">
        <f t="shared" si="7"/>
        <v>31</v>
      </c>
      <c r="S64" s="10">
        <f t="shared" si="8"/>
        <v>15</v>
      </c>
      <c r="T64" s="16"/>
    </row>
    <row r="65" spans="1:20" x14ac:dyDescent="0.25">
      <c r="A65">
        <f t="shared" si="9"/>
        <v>47</v>
      </c>
      <c r="B65">
        <v>26</v>
      </c>
      <c r="C65" s="11" t="s">
        <v>57</v>
      </c>
      <c r="D65" s="7" t="s">
        <v>412</v>
      </c>
      <c r="E65" s="4">
        <v>10</v>
      </c>
      <c r="F65" s="7">
        <v>20</v>
      </c>
      <c r="G65" s="7">
        <v>1.7</v>
      </c>
      <c r="H65" s="7">
        <v>0.4</v>
      </c>
      <c r="I65" s="7">
        <v>10</v>
      </c>
      <c r="J65" s="7">
        <v>9</v>
      </c>
      <c r="K65" s="4">
        <v>5</v>
      </c>
      <c r="L65" s="8">
        <f t="shared" si="0"/>
        <v>9.5</v>
      </c>
      <c r="M65" s="8">
        <f t="shared" si="1"/>
        <v>9.8117647058823518</v>
      </c>
      <c r="N65" s="14">
        <f t="shared" si="2"/>
        <v>0.66700016675004181</v>
      </c>
      <c r="O65" s="8">
        <f t="shared" si="3"/>
        <v>0.27780000000000005</v>
      </c>
      <c r="P65" s="8">
        <f t="shared" si="4"/>
        <v>6.5222222222222221</v>
      </c>
      <c r="Q65" s="12">
        <f t="shared" si="5"/>
        <v>3.7519999999999993</v>
      </c>
      <c r="R65" s="10">
        <f t="shared" si="7"/>
        <v>31</v>
      </c>
      <c r="S65" s="10">
        <f t="shared" si="8"/>
        <v>16</v>
      </c>
      <c r="T65" s="16"/>
    </row>
    <row r="66" spans="1:20" x14ac:dyDescent="0.25">
      <c r="A66">
        <f t="shared" si="9"/>
        <v>64</v>
      </c>
      <c r="B66">
        <v>100</v>
      </c>
      <c r="C66" s="11" t="s">
        <v>21</v>
      </c>
      <c r="D66" s="7" t="s">
        <v>20</v>
      </c>
      <c r="E66" s="4">
        <v>12</v>
      </c>
      <c r="F66" s="7">
        <v>11.3</v>
      </c>
      <c r="G66" s="7">
        <v>2.0099999999999998</v>
      </c>
      <c r="H66" s="7">
        <v>1.05</v>
      </c>
      <c r="I66" s="7">
        <v>5</v>
      </c>
      <c r="J66" s="7">
        <v>4.66</v>
      </c>
      <c r="K66" s="4">
        <v>3.13</v>
      </c>
      <c r="L66" s="8">
        <f t="shared" si="0"/>
        <v>5.9473684210526327</v>
      </c>
      <c r="M66" s="8">
        <f t="shared" si="1"/>
        <v>8.2985074626865689</v>
      </c>
      <c r="N66" s="8">
        <f t="shared" si="2"/>
        <v>1.7508754377188593</v>
      </c>
      <c r="O66" s="8">
        <f t="shared" si="3"/>
        <v>0.55559999999999987</v>
      </c>
      <c r="P66" s="8">
        <f t="shared" si="4"/>
        <v>7.9386712095400354</v>
      </c>
      <c r="Q66" s="10">
        <f t="shared" si="5"/>
        <v>5.9936102236421718</v>
      </c>
      <c r="R66" s="10">
        <f t="shared" si="7"/>
        <v>30</v>
      </c>
      <c r="S66" s="10">
        <f t="shared" si="8"/>
        <v>0</v>
      </c>
      <c r="T66" s="16"/>
    </row>
    <row r="67" spans="1:20" x14ac:dyDescent="0.25">
      <c r="A67">
        <f t="shared" si="9"/>
        <v>64</v>
      </c>
      <c r="B67">
        <v>66</v>
      </c>
      <c r="C67" s="11" t="s">
        <v>391</v>
      </c>
      <c r="D67" s="7" t="s">
        <v>58</v>
      </c>
      <c r="E67" s="12">
        <v>8</v>
      </c>
      <c r="F67" s="7">
        <v>8.65</v>
      </c>
      <c r="G67" s="7">
        <v>3.1</v>
      </c>
      <c r="H67" s="7">
        <v>2.8</v>
      </c>
      <c r="I67" s="7">
        <v>90</v>
      </c>
      <c r="J67" s="7">
        <v>7</v>
      </c>
      <c r="K67" s="4">
        <v>1.4</v>
      </c>
      <c r="L67" s="8">
        <f t="shared" ref="L67:L130" si="10">IF(F67=0,"",10/EXP(ABS(LN(F67/$V$2))))</f>
        <v>4.5526315789473681</v>
      </c>
      <c r="M67" s="8">
        <f t="shared" ref="M67:M130" si="11">IF(G67=0,"",10/EXP(ABS(LN(G67/$W$2))))</f>
        <v>5.3806451612903219</v>
      </c>
      <c r="N67" s="14">
        <f t="shared" ref="N67:N130" si="12">IF(H67=0,"",10/EXP(ABS(LN(H67/$X$2))))</f>
        <v>4.6690011672502925</v>
      </c>
      <c r="O67" s="8">
        <f t="shared" ref="O67:O130" si="13">IF(I67=0,"",10/EXP(ABS(LN(I67/$Y$2))))</f>
        <v>3.0866666666666653E-2</v>
      </c>
      <c r="P67" s="14">
        <f t="shared" ref="P67:P130" si="14">IF(J67=0,"",10/EXP(ABS(LN(J67/$Z$2))))</f>
        <v>8.3857142857142861</v>
      </c>
      <c r="Q67" s="12">
        <f t="shared" ref="Q67:Q130" si="15">IF(K67=0,"",10/EXP(ABS(LN(K67/$AA$2))))</f>
        <v>7.4626865671641802</v>
      </c>
      <c r="R67" s="10">
        <f t="shared" si="7"/>
        <v>30</v>
      </c>
      <c r="S67" s="10">
        <f t="shared" si="8"/>
        <v>1</v>
      </c>
      <c r="T67" s="16"/>
    </row>
    <row r="68" spans="1:20" x14ac:dyDescent="0.25">
      <c r="A68">
        <f t="shared" si="9"/>
        <v>64</v>
      </c>
      <c r="B68">
        <v>95</v>
      </c>
      <c r="C68" s="11" t="s">
        <v>56</v>
      </c>
      <c r="D68" s="7" t="s">
        <v>412</v>
      </c>
      <c r="E68" s="4">
        <v>11</v>
      </c>
      <c r="F68" s="7">
        <v>6.67</v>
      </c>
      <c r="G68" s="7">
        <v>2</v>
      </c>
      <c r="H68" s="7">
        <v>0.5</v>
      </c>
      <c r="I68" s="7">
        <v>0.78500000000000003</v>
      </c>
      <c r="J68" s="7">
        <v>6.2</v>
      </c>
      <c r="K68" s="4">
        <v>4</v>
      </c>
      <c r="L68" s="8">
        <f t="shared" si="10"/>
        <v>3.5105263157894728</v>
      </c>
      <c r="M68" s="8">
        <f t="shared" si="11"/>
        <v>8.34</v>
      </c>
      <c r="N68" s="8">
        <f t="shared" si="12"/>
        <v>0.83375020843755221</v>
      </c>
      <c r="O68" s="8">
        <f t="shared" si="13"/>
        <v>3.5388535031847121</v>
      </c>
      <c r="P68" s="8">
        <f t="shared" si="14"/>
        <v>9.4677419354838719</v>
      </c>
      <c r="Q68" s="10">
        <f t="shared" si="15"/>
        <v>4.6900000000000004</v>
      </c>
      <c r="R68" s="10">
        <f t="shared" ref="R68:R131" si="16">ROUND(SUM(L68:Q68),0)</f>
        <v>30</v>
      </c>
      <c r="S68" s="10">
        <f t="shared" si="8"/>
        <v>2</v>
      </c>
      <c r="T68" s="16"/>
    </row>
    <row r="69" spans="1:20" x14ac:dyDescent="0.25">
      <c r="A69">
        <f t="shared" si="9"/>
        <v>64</v>
      </c>
      <c r="B69">
        <v>86</v>
      </c>
      <c r="C69" s="11" t="s">
        <v>132</v>
      </c>
      <c r="D69" s="7" t="s">
        <v>113</v>
      </c>
      <c r="E69" s="4">
        <v>11</v>
      </c>
      <c r="F69" s="7">
        <v>10</v>
      </c>
      <c r="G69" s="7">
        <v>2.2000000000000002</v>
      </c>
      <c r="H69" s="7">
        <v>0.7</v>
      </c>
      <c r="I69" s="7">
        <v>0.1</v>
      </c>
      <c r="J69" s="7">
        <v>3</v>
      </c>
      <c r="K69" s="4">
        <v>2.4500000000000002</v>
      </c>
      <c r="L69" s="8">
        <f t="shared" si="10"/>
        <v>5.2631578947368416</v>
      </c>
      <c r="M69" s="8">
        <f t="shared" si="11"/>
        <v>7.5818181818181802</v>
      </c>
      <c r="N69" s="8">
        <f t="shared" si="12"/>
        <v>1.1672502918125733</v>
      </c>
      <c r="O69" s="8">
        <f t="shared" si="13"/>
        <v>3.5997120230381578</v>
      </c>
      <c r="P69" s="8">
        <f t="shared" si="14"/>
        <v>5.1107325383304936</v>
      </c>
      <c r="Q69" s="10">
        <f t="shared" si="15"/>
        <v>7.6571428571428566</v>
      </c>
      <c r="R69" s="10">
        <f t="shared" si="16"/>
        <v>30</v>
      </c>
      <c r="S69" s="10">
        <f t="shared" ref="S69:S132" si="17">(S68+1)*(R69=R68)</f>
        <v>3</v>
      </c>
      <c r="T69" s="16"/>
    </row>
    <row r="70" spans="1:20" x14ac:dyDescent="0.25">
      <c r="A70">
        <f t="shared" si="9"/>
        <v>64</v>
      </c>
      <c r="B70">
        <v>48</v>
      </c>
      <c r="C70" s="11" t="s">
        <v>172</v>
      </c>
      <c r="D70" t="s">
        <v>171</v>
      </c>
      <c r="E70" s="4">
        <v>12</v>
      </c>
      <c r="F70" s="3">
        <v>10</v>
      </c>
      <c r="G70" s="7">
        <v>2</v>
      </c>
      <c r="H70" s="7">
        <v>3</v>
      </c>
      <c r="I70" s="7">
        <v>17</v>
      </c>
      <c r="J70" s="7">
        <v>8</v>
      </c>
      <c r="K70" s="12">
        <v>4.5</v>
      </c>
      <c r="L70" s="8">
        <f t="shared" si="10"/>
        <v>5.2631578947368416</v>
      </c>
      <c r="M70" s="8">
        <f t="shared" si="11"/>
        <v>8.34</v>
      </c>
      <c r="N70" s="8">
        <f t="shared" si="12"/>
        <v>5.0025012506253139</v>
      </c>
      <c r="O70" s="8">
        <f t="shared" si="13"/>
        <v>0.1634117647058824</v>
      </c>
      <c r="P70" s="8">
        <f t="shared" si="14"/>
        <v>7.3375000000000004</v>
      </c>
      <c r="Q70" s="10">
        <f t="shared" si="15"/>
        <v>4.1688888888888886</v>
      </c>
      <c r="R70" s="10">
        <f t="shared" si="16"/>
        <v>30</v>
      </c>
      <c r="S70" s="10">
        <f t="shared" si="17"/>
        <v>4</v>
      </c>
      <c r="T70" s="16"/>
    </row>
    <row r="71" spans="1:20" x14ac:dyDescent="0.25">
      <c r="A71">
        <f t="shared" ref="A71:A134" si="18">IF(R71=R70,A70,A70+S70+1)</f>
        <v>64</v>
      </c>
      <c r="B71">
        <v>110</v>
      </c>
      <c r="C71" s="11" t="s">
        <v>222</v>
      </c>
      <c r="D71" s="7" t="s">
        <v>13</v>
      </c>
      <c r="E71" s="4">
        <v>11</v>
      </c>
      <c r="F71">
        <v>50</v>
      </c>
      <c r="G71" s="7">
        <v>3</v>
      </c>
      <c r="H71" s="7">
        <v>1.2</v>
      </c>
      <c r="I71" s="7">
        <v>100</v>
      </c>
      <c r="J71" s="7">
        <v>6</v>
      </c>
      <c r="K71" s="4">
        <v>1.7</v>
      </c>
      <c r="L71" s="8">
        <f t="shared" si="10"/>
        <v>3.8</v>
      </c>
      <c r="M71" s="8">
        <f t="shared" si="11"/>
        <v>5.56</v>
      </c>
      <c r="N71" s="8">
        <f t="shared" si="12"/>
        <v>2.0010005002501248</v>
      </c>
      <c r="O71" s="8">
        <f t="shared" si="13"/>
        <v>2.7779999999999999E-2</v>
      </c>
      <c r="P71" s="8">
        <f t="shared" si="14"/>
        <v>9.783333333333335</v>
      </c>
      <c r="Q71" s="4">
        <f t="shared" si="15"/>
        <v>9.0618336886993607</v>
      </c>
      <c r="R71" s="10">
        <f t="shared" si="16"/>
        <v>30</v>
      </c>
      <c r="S71" s="10">
        <f t="shared" si="17"/>
        <v>5</v>
      </c>
      <c r="T71" s="16"/>
    </row>
    <row r="72" spans="1:20" x14ac:dyDescent="0.25">
      <c r="A72">
        <f t="shared" si="18"/>
        <v>64</v>
      </c>
      <c r="B72">
        <v>80</v>
      </c>
      <c r="C72" s="11" t="s">
        <v>170</v>
      </c>
      <c r="D72" t="s">
        <v>171</v>
      </c>
      <c r="E72" s="4">
        <v>9</v>
      </c>
      <c r="F72">
        <v>20</v>
      </c>
      <c r="G72" s="7">
        <v>2</v>
      </c>
      <c r="H72" s="7">
        <v>1</v>
      </c>
      <c r="I72" s="7">
        <v>34</v>
      </c>
      <c r="J72" s="7">
        <v>6.71</v>
      </c>
      <c r="K72" s="4">
        <v>10</v>
      </c>
      <c r="L72" s="8">
        <f t="shared" si="10"/>
        <v>9.5</v>
      </c>
      <c r="M72" s="8">
        <f t="shared" si="11"/>
        <v>8.34</v>
      </c>
      <c r="N72" s="8">
        <f t="shared" si="12"/>
        <v>1.6675004168751042</v>
      </c>
      <c r="O72" s="8">
        <f t="shared" si="13"/>
        <v>8.1705882352941198E-2</v>
      </c>
      <c r="P72" s="8">
        <f t="shared" si="14"/>
        <v>8.7481371087928466</v>
      </c>
      <c r="Q72" s="10">
        <f t="shared" si="15"/>
        <v>1.8759999999999994</v>
      </c>
      <c r="R72" s="10">
        <f t="shared" si="16"/>
        <v>30</v>
      </c>
      <c r="S72" s="10">
        <f t="shared" si="17"/>
        <v>6</v>
      </c>
      <c r="T72" s="16"/>
    </row>
    <row r="73" spans="1:20" x14ac:dyDescent="0.25">
      <c r="A73">
        <f t="shared" si="18"/>
        <v>64</v>
      </c>
      <c r="B73">
        <v>71</v>
      </c>
      <c r="C73" s="11" t="s">
        <v>217</v>
      </c>
      <c r="D73" s="7" t="s">
        <v>85</v>
      </c>
      <c r="E73" s="4">
        <v>8</v>
      </c>
      <c r="F73" s="7">
        <v>17</v>
      </c>
      <c r="G73" s="7">
        <v>1.2</v>
      </c>
      <c r="H73" s="7">
        <v>1.4</v>
      </c>
      <c r="I73" s="7">
        <v>18</v>
      </c>
      <c r="J73" s="7">
        <v>7</v>
      </c>
      <c r="K73" s="4">
        <v>6</v>
      </c>
      <c r="L73" s="8">
        <f t="shared" si="10"/>
        <v>8.9473684210526319</v>
      </c>
      <c r="M73" s="8">
        <f t="shared" si="11"/>
        <v>7.1942446043165464</v>
      </c>
      <c r="N73" s="8">
        <f t="shared" si="12"/>
        <v>2.3345005836251462</v>
      </c>
      <c r="O73" s="8">
        <f t="shared" si="13"/>
        <v>0.15433333333333327</v>
      </c>
      <c r="P73" s="8">
        <f t="shared" si="14"/>
        <v>8.3857142857142861</v>
      </c>
      <c r="Q73" s="4">
        <f t="shared" si="15"/>
        <v>3.126666666666666</v>
      </c>
      <c r="R73" s="10">
        <f t="shared" si="16"/>
        <v>30</v>
      </c>
      <c r="S73" s="10">
        <f t="shared" si="17"/>
        <v>7</v>
      </c>
      <c r="T73" s="16"/>
    </row>
    <row r="74" spans="1:20" x14ac:dyDescent="0.25">
      <c r="A74">
        <f t="shared" si="18"/>
        <v>64</v>
      </c>
      <c r="B74">
        <v>88</v>
      </c>
      <c r="C74" s="11" t="s">
        <v>283</v>
      </c>
      <c r="D74" t="s">
        <v>20</v>
      </c>
      <c r="E74" s="4">
        <v>12</v>
      </c>
      <c r="F74" s="7">
        <v>7.6</v>
      </c>
      <c r="G74" s="7">
        <v>2</v>
      </c>
      <c r="H74" s="7">
        <v>0.5</v>
      </c>
      <c r="I74" s="7">
        <v>0.188</v>
      </c>
      <c r="J74" s="7">
        <v>2.4</v>
      </c>
      <c r="K74" s="4">
        <v>3.13</v>
      </c>
      <c r="L74" s="8">
        <f t="shared" si="10"/>
        <v>4</v>
      </c>
      <c r="M74" s="8">
        <f t="shared" si="11"/>
        <v>8.34</v>
      </c>
      <c r="N74" s="14">
        <f t="shared" si="12"/>
        <v>0.83375020843755221</v>
      </c>
      <c r="O74" s="8">
        <f t="shared" si="13"/>
        <v>6.7674586033117361</v>
      </c>
      <c r="P74" s="8">
        <f t="shared" si="14"/>
        <v>4.0885860306643949</v>
      </c>
      <c r="Q74" s="4">
        <f t="shared" si="15"/>
        <v>5.9936102236421718</v>
      </c>
      <c r="R74" s="10">
        <f t="shared" si="16"/>
        <v>30</v>
      </c>
      <c r="S74" s="10">
        <f t="shared" si="17"/>
        <v>8</v>
      </c>
      <c r="T74" s="16"/>
    </row>
    <row r="75" spans="1:20" x14ac:dyDescent="0.25">
      <c r="A75">
        <f t="shared" si="18"/>
        <v>64</v>
      </c>
      <c r="B75">
        <v>62</v>
      </c>
      <c r="C75" s="11" t="s">
        <v>463</v>
      </c>
      <c r="D75" s="7" t="s">
        <v>450</v>
      </c>
      <c r="E75" s="4">
        <v>9</v>
      </c>
      <c r="F75">
        <v>9</v>
      </c>
      <c r="G75" s="7">
        <v>1.9</v>
      </c>
      <c r="H75" s="7">
        <v>5</v>
      </c>
      <c r="I75" s="7">
        <v>100</v>
      </c>
      <c r="J75" s="7">
        <v>7.42</v>
      </c>
      <c r="K75" s="4">
        <v>0.03</v>
      </c>
      <c r="L75" s="8">
        <f t="shared" si="10"/>
        <v>4.7368421052631575</v>
      </c>
      <c r="M75" s="8">
        <f t="shared" si="11"/>
        <v>8.7789473684210524</v>
      </c>
      <c r="N75" s="14">
        <f t="shared" si="12"/>
        <v>8.3375020843755205</v>
      </c>
      <c r="O75" s="8">
        <f t="shared" si="13"/>
        <v>2.7779999999999999E-2</v>
      </c>
      <c r="P75" s="8">
        <f t="shared" si="14"/>
        <v>7.9110512129380064</v>
      </c>
      <c r="Q75" s="12">
        <f t="shared" si="15"/>
        <v>0.15991471215351807</v>
      </c>
      <c r="R75" s="10">
        <f t="shared" si="16"/>
        <v>30</v>
      </c>
      <c r="S75" s="10">
        <f t="shared" si="17"/>
        <v>9</v>
      </c>
      <c r="T75" s="16"/>
    </row>
    <row r="76" spans="1:20" x14ac:dyDescent="0.25">
      <c r="A76">
        <f t="shared" si="18"/>
        <v>64</v>
      </c>
      <c r="B76">
        <v>34</v>
      </c>
      <c r="C76" s="11" t="s">
        <v>122</v>
      </c>
      <c r="D76" t="s">
        <v>113</v>
      </c>
      <c r="E76" s="4">
        <v>11</v>
      </c>
      <c r="F76" s="3">
        <v>19</v>
      </c>
      <c r="G76" s="7">
        <v>1.2</v>
      </c>
      <c r="H76" s="7">
        <v>2.5</v>
      </c>
      <c r="I76" s="7">
        <v>20</v>
      </c>
      <c r="J76" s="7">
        <v>8.9</v>
      </c>
      <c r="K76" s="4">
        <v>0.3</v>
      </c>
      <c r="L76" s="8">
        <f t="shared" si="10"/>
        <v>10</v>
      </c>
      <c r="M76" s="8">
        <f t="shared" si="11"/>
        <v>7.1942446043165464</v>
      </c>
      <c r="N76" s="8">
        <f t="shared" si="12"/>
        <v>4.1687510421877603</v>
      </c>
      <c r="O76" s="8">
        <f t="shared" si="13"/>
        <v>0.13890000000000002</v>
      </c>
      <c r="P76" s="8">
        <f t="shared" si="14"/>
        <v>6.595505617977528</v>
      </c>
      <c r="Q76" s="10">
        <f t="shared" si="15"/>
        <v>1.5991471215351813</v>
      </c>
      <c r="R76" s="10">
        <f t="shared" si="16"/>
        <v>30</v>
      </c>
      <c r="S76" s="10">
        <f t="shared" si="17"/>
        <v>10</v>
      </c>
      <c r="T76" s="16"/>
    </row>
    <row r="77" spans="1:20" x14ac:dyDescent="0.25">
      <c r="A77">
        <f t="shared" si="18"/>
        <v>64</v>
      </c>
      <c r="B77">
        <v>120</v>
      </c>
      <c r="C77" s="11" t="s">
        <v>311</v>
      </c>
      <c r="D77" s="7" t="s">
        <v>295</v>
      </c>
      <c r="E77" s="12">
        <v>12</v>
      </c>
      <c r="F77" s="7">
        <v>5</v>
      </c>
      <c r="G77" s="7">
        <v>2.0059999999999998</v>
      </c>
      <c r="H77" s="7">
        <v>80</v>
      </c>
      <c r="I77" s="7">
        <v>2.2999999999999998</v>
      </c>
      <c r="J77" s="7">
        <v>6</v>
      </c>
      <c r="K77" s="4">
        <v>2.7</v>
      </c>
      <c r="L77" s="8">
        <f t="shared" si="10"/>
        <v>2.6315789473684208</v>
      </c>
      <c r="M77" s="8">
        <f t="shared" si="11"/>
        <v>8.3150548354935196</v>
      </c>
      <c r="N77" s="14">
        <f t="shared" si="12"/>
        <v>0.7496250000000001</v>
      </c>
      <c r="O77" s="8">
        <f t="shared" si="13"/>
        <v>1.2078260869565218</v>
      </c>
      <c r="P77" s="8">
        <f t="shared" si="14"/>
        <v>9.783333333333335</v>
      </c>
      <c r="Q77" s="12">
        <f t="shared" si="15"/>
        <v>6.9481481481481469</v>
      </c>
      <c r="R77" s="10">
        <f t="shared" si="16"/>
        <v>30</v>
      </c>
      <c r="S77" s="10">
        <f t="shared" si="17"/>
        <v>11</v>
      </c>
      <c r="T77" s="16"/>
    </row>
    <row r="78" spans="1:20" x14ac:dyDescent="0.25">
      <c r="A78">
        <f t="shared" si="18"/>
        <v>64</v>
      </c>
      <c r="B78">
        <v>44</v>
      </c>
      <c r="C78" s="11" t="s">
        <v>52</v>
      </c>
      <c r="D78" s="7" t="s">
        <v>51</v>
      </c>
      <c r="E78" s="4">
        <v>12</v>
      </c>
      <c r="F78" s="7">
        <v>30</v>
      </c>
      <c r="G78" s="7">
        <v>2</v>
      </c>
      <c r="H78" s="7">
        <v>1.5</v>
      </c>
      <c r="I78" s="7">
        <v>10</v>
      </c>
      <c r="J78" s="7">
        <v>10</v>
      </c>
      <c r="K78" s="4">
        <v>3</v>
      </c>
      <c r="L78" s="8">
        <f t="shared" si="10"/>
        <v>6.333333333333333</v>
      </c>
      <c r="M78" s="8">
        <f t="shared" si="11"/>
        <v>8.34</v>
      </c>
      <c r="N78" s="8">
        <f t="shared" si="12"/>
        <v>2.5012506253126565</v>
      </c>
      <c r="O78" s="8">
        <f t="shared" si="13"/>
        <v>0.27780000000000005</v>
      </c>
      <c r="P78" s="8">
        <f t="shared" si="14"/>
        <v>5.87</v>
      </c>
      <c r="Q78" s="10">
        <f t="shared" si="15"/>
        <v>6.253333333333333</v>
      </c>
      <c r="R78" s="10">
        <f t="shared" si="16"/>
        <v>30</v>
      </c>
      <c r="S78" s="10">
        <f t="shared" si="17"/>
        <v>12</v>
      </c>
      <c r="T78" s="16"/>
    </row>
    <row r="79" spans="1:20" x14ac:dyDescent="0.25">
      <c r="A79">
        <f t="shared" si="18"/>
        <v>64</v>
      </c>
      <c r="B79">
        <v>81</v>
      </c>
      <c r="C79" s="11" t="s">
        <v>39</v>
      </c>
      <c r="D79" s="7" t="s">
        <v>37</v>
      </c>
      <c r="E79" s="4">
        <v>9</v>
      </c>
      <c r="F79" s="7">
        <v>13</v>
      </c>
      <c r="G79" s="7">
        <v>2</v>
      </c>
      <c r="H79" s="7">
        <v>1.5</v>
      </c>
      <c r="I79" s="7">
        <v>9</v>
      </c>
      <c r="J79" s="7">
        <v>7</v>
      </c>
      <c r="K79" s="4">
        <v>6</v>
      </c>
      <c r="L79" s="8">
        <f t="shared" si="10"/>
        <v>6.8421052631578956</v>
      </c>
      <c r="M79" s="8">
        <f t="shared" si="11"/>
        <v>8.34</v>
      </c>
      <c r="N79" s="8">
        <f t="shared" si="12"/>
        <v>2.5012506253126565</v>
      </c>
      <c r="O79" s="8">
        <f t="shared" si="13"/>
        <v>0.30866666666666676</v>
      </c>
      <c r="P79" s="8">
        <f t="shared" si="14"/>
        <v>8.3857142857142861</v>
      </c>
      <c r="Q79" s="10">
        <f t="shared" si="15"/>
        <v>3.126666666666666</v>
      </c>
      <c r="R79" s="10">
        <f t="shared" si="16"/>
        <v>30</v>
      </c>
      <c r="S79" s="10">
        <f t="shared" si="17"/>
        <v>13</v>
      </c>
      <c r="T79" s="16"/>
    </row>
    <row r="80" spans="1:20" x14ac:dyDescent="0.25">
      <c r="A80">
        <f t="shared" si="18"/>
        <v>78</v>
      </c>
      <c r="B80">
        <v>47</v>
      </c>
      <c r="C80" s="11" t="s">
        <v>235</v>
      </c>
      <c r="D80" s="7" t="s">
        <v>226</v>
      </c>
      <c r="E80" s="4">
        <v>11</v>
      </c>
      <c r="F80">
        <v>7.2</v>
      </c>
      <c r="G80">
        <v>3.13</v>
      </c>
      <c r="H80">
        <v>12</v>
      </c>
      <c r="I80">
        <v>100</v>
      </c>
      <c r="J80" s="7">
        <v>8.4</v>
      </c>
      <c r="K80" s="4">
        <v>1.5649999999999999</v>
      </c>
      <c r="L80" s="8">
        <f t="shared" si="10"/>
        <v>3.7894736842105265</v>
      </c>
      <c r="M80" s="8">
        <f t="shared" si="11"/>
        <v>5.3290734824281145</v>
      </c>
      <c r="N80" s="14">
        <f t="shared" si="12"/>
        <v>4.9974999999999996</v>
      </c>
      <c r="O80" s="8">
        <f t="shared" si="13"/>
        <v>2.7779999999999999E-2</v>
      </c>
      <c r="P80" s="8">
        <f t="shared" si="14"/>
        <v>6.9880952380952381</v>
      </c>
      <c r="Q80" s="12">
        <f t="shared" si="15"/>
        <v>8.342217484008529</v>
      </c>
      <c r="R80" s="10">
        <f t="shared" si="16"/>
        <v>29</v>
      </c>
      <c r="S80" s="10">
        <f t="shared" si="17"/>
        <v>0</v>
      </c>
      <c r="T80" s="16"/>
    </row>
    <row r="81" spans="1:27" x14ac:dyDescent="0.25">
      <c r="A81">
        <f t="shared" si="18"/>
        <v>78</v>
      </c>
      <c r="B81">
        <v>119</v>
      </c>
      <c r="C81" s="11" t="s">
        <v>141</v>
      </c>
      <c r="D81" s="7" t="s">
        <v>113</v>
      </c>
      <c r="E81" s="4">
        <v>12</v>
      </c>
      <c r="F81" s="7">
        <v>5</v>
      </c>
      <c r="G81" s="7">
        <v>2</v>
      </c>
      <c r="H81" s="7">
        <v>0.5</v>
      </c>
      <c r="I81" s="7">
        <v>0.1</v>
      </c>
      <c r="J81" s="7">
        <v>4.72</v>
      </c>
      <c r="K81" s="4">
        <v>3.13</v>
      </c>
      <c r="L81" s="8">
        <f t="shared" si="10"/>
        <v>2.6315789473684208</v>
      </c>
      <c r="M81" s="8">
        <f t="shared" si="11"/>
        <v>8.34</v>
      </c>
      <c r="N81" s="8">
        <f t="shared" si="12"/>
        <v>0.83375020843755221</v>
      </c>
      <c r="O81" s="8">
        <f t="shared" si="13"/>
        <v>3.5997120230381578</v>
      </c>
      <c r="P81" s="8">
        <f t="shared" si="14"/>
        <v>8.0408858603066431</v>
      </c>
      <c r="Q81" s="10">
        <f t="shared" si="15"/>
        <v>5.9936102236421718</v>
      </c>
      <c r="R81" s="10">
        <f t="shared" si="16"/>
        <v>29</v>
      </c>
      <c r="S81" s="10">
        <f t="shared" si="17"/>
        <v>1</v>
      </c>
      <c r="T81" s="16"/>
    </row>
    <row r="82" spans="1:27" x14ac:dyDescent="0.25">
      <c r="A82">
        <f t="shared" si="18"/>
        <v>78</v>
      </c>
      <c r="B82">
        <v>115</v>
      </c>
      <c r="C82" s="11" t="s">
        <v>64</v>
      </c>
      <c r="D82" s="7" t="s">
        <v>58</v>
      </c>
      <c r="E82" s="12">
        <v>12</v>
      </c>
      <c r="F82" s="7">
        <v>13</v>
      </c>
      <c r="G82" s="7">
        <v>2.4</v>
      </c>
      <c r="H82" s="7">
        <v>314</v>
      </c>
      <c r="I82" s="7">
        <v>10</v>
      </c>
      <c r="J82" s="7">
        <v>6.2</v>
      </c>
      <c r="K82" s="4">
        <v>3.3</v>
      </c>
      <c r="L82" s="8">
        <f t="shared" si="10"/>
        <v>6.8421052631578956</v>
      </c>
      <c r="M82" s="8">
        <f t="shared" si="11"/>
        <v>6.95</v>
      </c>
      <c r="N82" s="8">
        <f t="shared" si="12"/>
        <v>0.19098726114649683</v>
      </c>
      <c r="O82" s="8">
        <f t="shared" si="13"/>
        <v>0.27780000000000005</v>
      </c>
      <c r="P82" s="8">
        <f t="shared" si="14"/>
        <v>9.4677419354838719</v>
      </c>
      <c r="Q82" s="10">
        <f t="shared" si="15"/>
        <v>5.6848484848484846</v>
      </c>
      <c r="R82" s="10">
        <f t="shared" si="16"/>
        <v>29</v>
      </c>
      <c r="S82" s="10">
        <f t="shared" si="17"/>
        <v>2</v>
      </c>
      <c r="T82" s="16"/>
      <c r="U82" s="3"/>
      <c r="V82" s="3"/>
      <c r="W82" s="3"/>
      <c r="X82" s="3"/>
      <c r="Y82" s="3"/>
      <c r="Z82" s="3"/>
      <c r="AA82" s="3"/>
    </row>
    <row r="83" spans="1:27" x14ac:dyDescent="0.25">
      <c r="A83">
        <f t="shared" si="18"/>
        <v>78</v>
      </c>
      <c r="B83">
        <v>83</v>
      </c>
      <c r="C83" s="11" t="s">
        <v>27</v>
      </c>
      <c r="D83" s="7" t="s">
        <v>20</v>
      </c>
      <c r="E83" s="12">
        <v>12</v>
      </c>
      <c r="F83" s="7">
        <v>6.3</v>
      </c>
      <c r="G83" s="7">
        <v>1.4</v>
      </c>
      <c r="H83" s="7">
        <v>0.6</v>
      </c>
      <c r="I83" s="7">
        <v>1.5</v>
      </c>
      <c r="J83" s="7">
        <v>7</v>
      </c>
      <c r="K83" s="4">
        <v>1.2</v>
      </c>
      <c r="L83" s="8">
        <f t="shared" si="10"/>
        <v>3.3157894736842102</v>
      </c>
      <c r="M83" s="8">
        <f t="shared" si="11"/>
        <v>8.3932853717026372</v>
      </c>
      <c r="N83" s="8">
        <f t="shared" si="12"/>
        <v>1.0005002501250626</v>
      </c>
      <c r="O83" s="8">
        <f t="shared" si="13"/>
        <v>1.8519999999999999</v>
      </c>
      <c r="P83" s="8">
        <f t="shared" si="14"/>
        <v>8.3857142857142861</v>
      </c>
      <c r="Q83" s="10">
        <f t="shared" si="15"/>
        <v>6.3965884861407254</v>
      </c>
      <c r="R83" s="10">
        <f t="shared" si="16"/>
        <v>29</v>
      </c>
      <c r="S83" s="10">
        <f t="shared" si="17"/>
        <v>3</v>
      </c>
      <c r="T83" s="16"/>
    </row>
    <row r="84" spans="1:27" x14ac:dyDescent="0.25">
      <c r="A84">
        <f t="shared" si="18"/>
        <v>78</v>
      </c>
      <c r="B84">
        <v>84</v>
      </c>
      <c r="C84" s="11" t="s">
        <v>440</v>
      </c>
      <c r="D84" s="7" t="s">
        <v>438</v>
      </c>
      <c r="E84" s="4">
        <v>11</v>
      </c>
      <c r="F84" s="3">
        <v>8</v>
      </c>
      <c r="G84" s="7">
        <v>3.13</v>
      </c>
      <c r="H84" s="7">
        <v>10</v>
      </c>
      <c r="I84" s="7">
        <v>0.7</v>
      </c>
      <c r="J84" s="7">
        <v>7</v>
      </c>
      <c r="K84" s="4">
        <v>0.25</v>
      </c>
      <c r="L84" s="8">
        <f t="shared" si="10"/>
        <v>4.2105263157894726</v>
      </c>
      <c r="M84" s="8">
        <f t="shared" si="11"/>
        <v>5.3290734824281145</v>
      </c>
      <c r="N84" s="8">
        <f t="shared" si="12"/>
        <v>5.9969999999999999</v>
      </c>
      <c r="O84" s="8">
        <f t="shared" si="13"/>
        <v>3.9685714285714289</v>
      </c>
      <c r="P84" s="8">
        <f t="shared" si="14"/>
        <v>8.3857142857142861</v>
      </c>
      <c r="Q84" s="10">
        <f t="shared" si="15"/>
        <v>1.3326226012793179</v>
      </c>
      <c r="R84" s="10">
        <f t="shared" si="16"/>
        <v>29</v>
      </c>
      <c r="S84" s="10">
        <f t="shared" si="17"/>
        <v>4</v>
      </c>
      <c r="T84" s="16"/>
    </row>
    <row r="85" spans="1:27" x14ac:dyDescent="0.25">
      <c r="A85">
        <f t="shared" si="18"/>
        <v>78</v>
      </c>
      <c r="B85">
        <v>70</v>
      </c>
      <c r="C85" s="11" t="s">
        <v>264</v>
      </c>
      <c r="D85" s="7" t="s">
        <v>79</v>
      </c>
      <c r="E85" s="4">
        <v>8</v>
      </c>
      <c r="F85" s="7">
        <v>6.98</v>
      </c>
      <c r="G85" s="7">
        <v>4.25</v>
      </c>
      <c r="H85" s="7">
        <v>6.24</v>
      </c>
      <c r="I85" s="7">
        <v>11.12</v>
      </c>
      <c r="J85" s="7">
        <v>7.42</v>
      </c>
      <c r="K85" s="4">
        <v>4.9050000000000002</v>
      </c>
      <c r="L85" s="8">
        <f t="shared" si="10"/>
        <v>3.6736842105263166</v>
      </c>
      <c r="M85" s="8">
        <f t="shared" si="11"/>
        <v>3.9247058823529408</v>
      </c>
      <c r="N85" s="14">
        <f t="shared" si="12"/>
        <v>9.6105769230769216</v>
      </c>
      <c r="O85" s="8">
        <f t="shared" si="13"/>
        <v>0.24982014388489207</v>
      </c>
      <c r="P85" s="8">
        <f t="shared" si="14"/>
        <v>7.9110512129380064</v>
      </c>
      <c r="Q85" s="12">
        <f t="shared" si="15"/>
        <v>3.82466870540265</v>
      </c>
      <c r="R85" s="10">
        <f t="shared" si="16"/>
        <v>29</v>
      </c>
      <c r="S85" s="10">
        <f t="shared" si="17"/>
        <v>5</v>
      </c>
      <c r="T85" s="16"/>
    </row>
    <row r="86" spans="1:27" x14ac:dyDescent="0.25">
      <c r="A86">
        <f t="shared" si="18"/>
        <v>78</v>
      </c>
      <c r="B86">
        <v>135</v>
      </c>
      <c r="C86" s="11" t="s">
        <v>310</v>
      </c>
      <c r="D86" s="7" t="s">
        <v>295</v>
      </c>
      <c r="E86" s="12">
        <v>11</v>
      </c>
      <c r="F86" s="7">
        <v>4</v>
      </c>
      <c r="G86" s="7">
        <v>2.0059999999999998</v>
      </c>
      <c r="H86" s="7">
        <v>1</v>
      </c>
      <c r="I86" s="7">
        <v>2.57</v>
      </c>
      <c r="J86" s="7">
        <v>5.7</v>
      </c>
      <c r="K86" s="4">
        <v>3</v>
      </c>
      <c r="L86" s="8">
        <f t="shared" si="10"/>
        <v>2.1052631578947367</v>
      </c>
      <c r="M86" s="8">
        <f t="shared" si="11"/>
        <v>8.3150548354935196</v>
      </c>
      <c r="N86" s="14">
        <f t="shared" si="12"/>
        <v>1.6675004168751042</v>
      </c>
      <c r="O86" s="8">
        <f t="shared" si="13"/>
        <v>1.080933852140078</v>
      </c>
      <c r="P86" s="8">
        <f t="shared" si="14"/>
        <v>9.7103918228279387</v>
      </c>
      <c r="Q86" s="12">
        <f t="shared" si="15"/>
        <v>6.253333333333333</v>
      </c>
      <c r="R86" s="10">
        <f t="shared" si="16"/>
        <v>29</v>
      </c>
      <c r="S86" s="10">
        <f t="shared" si="17"/>
        <v>6</v>
      </c>
      <c r="T86" s="16"/>
    </row>
    <row r="87" spans="1:27" x14ac:dyDescent="0.25">
      <c r="A87">
        <f t="shared" si="18"/>
        <v>78</v>
      </c>
      <c r="B87">
        <v>57</v>
      </c>
      <c r="C87" s="11" t="s">
        <v>401</v>
      </c>
      <c r="D87" s="7" t="s">
        <v>86</v>
      </c>
      <c r="E87" s="4">
        <v>8</v>
      </c>
      <c r="F87" s="7">
        <v>11</v>
      </c>
      <c r="G87" s="7">
        <v>2.5</v>
      </c>
      <c r="H87" s="7">
        <v>8</v>
      </c>
      <c r="I87" s="7">
        <v>93.8</v>
      </c>
      <c r="J87" s="7">
        <v>8</v>
      </c>
      <c r="K87" s="4">
        <v>10.5</v>
      </c>
      <c r="L87" s="8">
        <f t="shared" si="10"/>
        <v>5.7894736842105265</v>
      </c>
      <c r="M87" s="8">
        <f t="shared" si="11"/>
        <v>6.6719999999999997</v>
      </c>
      <c r="N87" s="8">
        <f t="shared" si="12"/>
        <v>7.4962499999999999</v>
      </c>
      <c r="O87" s="8">
        <f t="shared" si="13"/>
        <v>2.9616204690831552E-2</v>
      </c>
      <c r="P87" s="8">
        <f t="shared" si="14"/>
        <v>7.3375000000000004</v>
      </c>
      <c r="Q87" s="10">
        <f t="shared" si="15"/>
        <v>1.7866666666666666</v>
      </c>
      <c r="R87" s="10">
        <f t="shared" si="16"/>
        <v>29</v>
      </c>
      <c r="S87" s="10">
        <f t="shared" si="17"/>
        <v>7</v>
      </c>
      <c r="T87" s="16"/>
    </row>
    <row r="88" spans="1:27" x14ac:dyDescent="0.25">
      <c r="A88">
        <f t="shared" si="18"/>
        <v>78</v>
      </c>
      <c r="B88">
        <v>128</v>
      </c>
      <c r="C88" s="11" t="s">
        <v>298</v>
      </c>
      <c r="D88" s="7" t="s">
        <v>295</v>
      </c>
      <c r="E88" s="12">
        <v>7</v>
      </c>
      <c r="F88" s="7">
        <v>20</v>
      </c>
      <c r="G88" s="7">
        <v>4</v>
      </c>
      <c r="H88" s="7">
        <v>2</v>
      </c>
      <c r="I88" s="7">
        <v>4</v>
      </c>
      <c r="J88" s="7">
        <v>6</v>
      </c>
      <c r="K88" s="4">
        <v>0.3</v>
      </c>
      <c r="L88" s="8">
        <f t="shared" si="10"/>
        <v>9.5</v>
      </c>
      <c r="M88" s="8">
        <f t="shared" si="11"/>
        <v>4.17</v>
      </c>
      <c r="N88" s="8">
        <f t="shared" si="12"/>
        <v>3.3350008337502088</v>
      </c>
      <c r="O88" s="8">
        <f t="shared" si="13"/>
        <v>0.6944999999999999</v>
      </c>
      <c r="P88" s="8">
        <f t="shared" si="14"/>
        <v>9.783333333333335</v>
      </c>
      <c r="Q88" s="10">
        <f t="shared" si="15"/>
        <v>1.5991471215351813</v>
      </c>
      <c r="R88" s="10">
        <f t="shared" si="16"/>
        <v>29</v>
      </c>
      <c r="S88" s="10">
        <f t="shared" si="17"/>
        <v>8</v>
      </c>
      <c r="T88" s="16"/>
    </row>
    <row r="89" spans="1:27" x14ac:dyDescent="0.25">
      <c r="A89">
        <f t="shared" si="18"/>
        <v>78</v>
      </c>
      <c r="B89">
        <v>107</v>
      </c>
      <c r="C89" s="11" t="s">
        <v>417</v>
      </c>
      <c r="D89" s="7" t="s">
        <v>412</v>
      </c>
      <c r="E89" s="4">
        <v>12</v>
      </c>
      <c r="F89" s="7">
        <v>16.600000000000001</v>
      </c>
      <c r="G89" s="7">
        <v>2.0059999999999998</v>
      </c>
      <c r="H89" s="7">
        <v>1.1299999999999999</v>
      </c>
      <c r="I89" s="7">
        <v>63.58</v>
      </c>
      <c r="J89" s="7">
        <v>2.72</v>
      </c>
      <c r="K89" s="4">
        <v>1</v>
      </c>
      <c r="L89" s="8">
        <f t="shared" si="10"/>
        <v>8.7368421052631575</v>
      </c>
      <c r="M89" s="8">
        <f t="shared" si="11"/>
        <v>8.3150548354935196</v>
      </c>
      <c r="N89" s="8">
        <f t="shared" si="12"/>
        <v>1.8842754710688676</v>
      </c>
      <c r="O89" s="8">
        <f t="shared" si="13"/>
        <v>4.369298521547655E-2</v>
      </c>
      <c r="P89" s="8">
        <f t="shared" si="14"/>
        <v>4.6337308347529813</v>
      </c>
      <c r="Q89" s="10">
        <f t="shared" si="15"/>
        <v>5.3304904051172706</v>
      </c>
      <c r="R89" s="10">
        <f t="shared" si="16"/>
        <v>29</v>
      </c>
      <c r="S89" s="10">
        <f t="shared" si="17"/>
        <v>9</v>
      </c>
      <c r="T89" s="16"/>
    </row>
    <row r="90" spans="1:27" x14ac:dyDescent="0.25">
      <c r="A90">
        <f t="shared" si="18"/>
        <v>78</v>
      </c>
      <c r="B90">
        <v>91</v>
      </c>
      <c r="C90" s="11" t="s">
        <v>255</v>
      </c>
      <c r="D90" s="7" t="s">
        <v>246</v>
      </c>
      <c r="E90" s="4">
        <v>9</v>
      </c>
      <c r="F90">
        <v>22</v>
      </c>
      <c r="G90">
        <v>0.3</v>
      </c>
      <c r="H90">
        <v>5</v>
      </c>
      <c r="I90">
        <v>10</v>
      </c>
      <c r="J90">
        <v>7</v>
      </c>
      <c r="K90" s="4">
        <v>13</v>
      </c>
      <c r="L90" s="8">
        <f t="shared" si="10"/>
        <v>8.6363636363636367</v>
      </c>
      <c r="M90" s="8">
        <f t="shared" si="11"/>
        <v>1.7985611510791366</v>
      </c>
      <c r="N90" s="8">
        <f t="shared" si="12"/>
        <v>8.3375020843755205</v>
      </c>
      <c r="O90" s="8">
        <f t="shared" si="13"/>
        <v>0.27780000000000005</v>
      </c>
      <c r="P90" s="8">
        <f t="shared" si="14"/>
        <v>8.3857142857142861</v>
      </c>
      <c r="Q90" s="10">
        <f t="shared" si="15"/>
        <v>1.4430769230769227</v>
      </c>
      <c r="R90" s="10">
        <f t="shared" si="16"/>
        <v>29</v>
      </c>
      <c r="S90" s="10">
        <f t="shared" si="17"/>
        <v>10</v>
      </c>
      <c r="T90" s="16"/>
    </row>
    <row r="91" spans="1:27" x14ac:dyDescent="0.25">
      <c r="A91">
        <f t="shared" si="18"/>
        <v>78</v>
      </c>
      <c r="B91">
        <v>74</v>
      </c>
      <c r="C91" s="11" t="s">
        <v>410</v>
      </c>
      <c r="D91" s="7" t="s">
        <v>86</v>
      </c>
      <c r="E91" s="4">
        <v>11</v>
      </c>
      <c r="F91" s="7">
        <v>20</v>
      </c>
      <c r="G91" s="7">
        <v>5</v>
      </c>
      <c r="H91" s="7">
        <v>2.4</v>
      </c>
      <c r="I91" s="7">
        <v>10</v>
      </c>
      <c r="J91" s="7">
        <v>7.4</v>
      </c>
      <c r="K91" s="4">
        <v>4.9000000000000004</v>
      </c>
      <c r="L91" s="8">
        <f t="shared" si="10"/>
        <v>9.5</v>
      </c>
      <c r="M91" s="8">
        <f t="shared" si="11"/>
        <v>3.3359999999999994</v>
      </c>
      <c r="N91" s="8">
        <f t="shared" si="12"/>
        <v>4.0020010005002495</v>
      </c>
      <c r="O91" s="8">
        <f t="shared" si="13"/>
        <v>0.27780000000000005</v>
      </c>
      <c r="P91" s="8">
        <f t="shared" si="14"/>
        <v>7.9324324324324316</v>
      </c>
      <c r="Q91" s="10">
        <f t="shared" si="15"/>
        <v>3.8285714285714283</v>
      </c>
      <c r="R91" s="10">
        <f t="shared" si="16"/>
        <v>29</v>
      </c>
      <c r="S91" s="10">
        <f t="shared" si="17"/>
        <v>11</v>
      </c>
      <c r="T91" s="16"/>
    </row>
    <row r="92" spans="1:27" x14ac:dyDescent="0.25">
      <c r="A92">
        <f t="shared" si="18"/>
        <v>78</v>
      </c>
      <c r="B92">
        <v>121</v>
      </c>
      <c r="C92" s="11" t="s">
        <v>394</v>
      </c>
      <c r="D92" s="7" t="s">
        <v>58</v>
      </c>
      <c r="E92" s="4">
        <v>8</v>
      </c>
      <c r="F92" s="7">
        <v>7.9</v>
      </c>
      <c r="G92" s="7">
        <v>3.13</v>
      </c>
      <c r="H92" s="7">
        <v>3</v>
      </c>
      <c r="I92" s="7">
        <v>90</v>
      </c>
      <c r="J92" s="7">
        <v>4</v>
      </c>
      <c r="K92" s="4">
        <v>1.4</v>
      </c>
      <c r="L92" s="8">
        <f t="shared" si="10"/>
        <v>4.1578947368421053</v>
      </c>
      <c r="M92" s="8">
        <f t="shared" si="11"/>
        <v>5.3290734824281145</v>
      </c>
      <c r="N92" s="8">
        <f t="shared" si="12"/>
        <v>5.0025012506253139</v>
      </c>
      <c r="O92" s="8">
        <f t="shared" si="13"/>
        <v>3.0866666666666653E-2</v>
      </c>
      <c r="P92" s="8">
        <f t="shared" si="14"/>
        <v>6.8143100511073254</v>
      </c>
      <c r="Q92" s="10">
        <f t="shared" si="15"/>
        <v>7.4626865671641802</v>
      </c>
      <c r="R92" s="10">
        <f t="shared" si="16"/>
        <v>29</v>
      </c>
      <c r="S92" s="10">
        <f t="shared" si="17"/>
        <v>12</v>
      </c>
      <c r="T92" s="16"/>
    </row>
    <row r="93" spans="1:27" x14ac:dyDescent="0.25">
      <c r="A93">
        <f t="shared" si="18"/>
        <v>78</v>
      </c>
      <c r="B93">
        <v>123</v>
      </c>
      <c r="C93" s="11" t="s">
        <v>346</v>
      </c>
      <c r="D93" s="7" t="s">
        <v>37</v>
      </c>
      <c r="E93" s="12">
        <v>9</v>
      </c>
      <c r="F93" s="7">
        <v>70</v>
      </c>
      <c r="G93" s="7">
        <v>1.2</v>
      </c>
      <c r="H93" s="7">
        <v>4</v>
      </c>
      <c r="I93" s="7">
        <v>4</v>
      </c>
      <c r="J93" s="7">
        <v>4</v>
      </c>
      <c r="K93" s="4">
        <v>4</v>
      </c>
      <c r="L93" s="8">
        <f t="shared" si="10"/>
        <v>2.7142857142857149</v>
      </c>
      <c r="M93" s="8">
        <f t="shared" si="11"/>
        <v>7.1942446043165464</v>
      </c>
      <c r="N93" s="8">
        <f t="shared" si="12"/>
        <v>6.6700016675004168</v>
      </c>
      <c r="O93" s="8">
        <f t="shared" si="13"/>
        <v>0.6944999999999999</v>
      </c>
      <c r="P93" s="8">
        <f t="shared" si="14"/>
        <v>6.8143100511073254</v>
      </c>
      <c r="Q93" s="10">
        <f t="shared" si="15"/>
        <v>4.6900000000000004</v>
      </c>
      <c r="R93" s="10">
        <f t="shared" si="16"/>
        <v>29</v>
      </c>
      <c r="S93" s="10">
        <f t="shared" si="17"/>
        <v>13</v>
      </c>
      <c r="T93" s="16"/>
    </row>
    <row r="94" spans="1:27" x14ac:dyDescent="0.25">
      <c r="A94">
        <f t="shared" si="18"/>
        <v>78</v>
      </c>
      <c r="B94">
        <v>60</v>
      </c>
      <c r="C94" s="11" t="s">
        <v>72</v>
      </c>
      <c r="D94" s="7" t="s">
        <v>58</v>
      </c>
      <c r="E94" s="4">
        <v>12</v>
      </c>
      <c r="F94" s="7">
        <v>43</v>
      </c>
      <c r="G94" s="7">
        <v>1.5</v>
      </c>
      <c r="H94" s="7">
        <v>1</v>
      </c>
      <c r="I94" s="7">
        <v>0.75</v>
      </c>
      <c r="J94" s="7">
        <v>15</v>
      </c>
      <c r="K94" s="4">
        <v>3.1</v>
      </c>
      <c r="L94" s="8">
        <f t="shared" si="10"/>
        <v>4.4186046511627906</v>
      </c>
      <c r="M94" s="8">
        <f t="shared" si="11"/>
        <v>8.9928057553956844</v>
      </c>
      <c r="N94" s="14">
        <f t="shared" si="12"/>
        <v>1.6675004168751042</v>
      </c>
      <c r="O94" s="8">
        <f t="shared" si="13"/>
        <v>3.7039999999999997</v>
      </c>
      <c r="P94" s="8">
        <f t="shared" si="14"/>
        <v>3.9133333333333336</v>
      </c>
      <c r="Q94" s="12">
        <f t="shared" si="15"/>
        <v>6.0516129032258057</v>
      </c>
      <c r="R94" s="10">
        <f t="shared" si="16"/>
        <v>29</v>
      </c>
      <c r="S94" s="10">
        <f t="shared" si="17"/>
        <v>14</v>
      </c>
      <c r="T94" s="16"/>
    </row>
    <row r="95" spans="1:27" x14ac:dyDescent="0.25">
      <c r="A95">
        <f t="shared" si="18"/>
        <v>78</v>
      </c>
      <c r="B95">
        <v>108</v>
      </c>
      <c r="C95" s="11" t="s">
        <v>10</v>
      </c>
      <c r="D95" s="7" t="s">
        <v>6</v>
      </c>
      <c r="E95" s="4">
        <v>10</v>
      </c>
      <c r="F95" s="7">
        <v>40</v>
      </c>
      <c r="G95" s="7">
        <v>1.8</v>
      </c>
      <c r="H95" s="7">
        <v>1.2</v>
      </c>
      <c r="I95" s="7">
        <v>0.15</v>
      </c>
      <c r="J95" s="7">
        <v>2.4</v>
      </c>
      <c r="K95" s="12">
        <v>5.8</v>
      </c>
      <c r="L95" s="8">
        <f t="shared" si="10"/>
        <v>4.75</v>
      </c>
      <c r="M95" s="8">
        <f t="shared" si="11"/>
        <v>9.2666666666666657</v>
      </c>
      <c r="N95" s="8">
        <f t="shared" si="12"/>
        <v>2.0010005002501248</v>
      </c>
      <c r="O95" s="8">
        <f t="shared" si="13"/>
        <v>5.3995680345572348</v>
      </c>
      <c r="P95" s="8">
        <f t="shared" si="14"/>
        <v>4.0885860306643949</v>
      </c>
      <c r="Q95" s="10">
        <f t="shared" si="15"/>
        <v>3.2344827586206897</v>
      </c>
      <c r="R95" s="10">
        <f t="shared" si="16"/>
        <v>29</v>
      </c>
      <c r="S95" s="10">
        <f t="shared" si="17"/>
        <v>15</v>
      </c>
      <c r="T95" s="16"/>
    </row>
    <row r="96" spans="1:27" x14ac:dyDescent="0.25">
      <c r="A96">
        <f t="shared" si="18"/>
        <v>78</v>
      </c>
      <c r="B96">
        <v>103</v>
      </c>
      <c r="C96" s="11" t="s">
        <v>164</v>
      </c>
      <c r="D96" s="7" t="s">
        <v>163</v>
      </c>
      <c r="E96" s="4">
        <v>12</v>
      </c>
      <c r="F96">
        <v>20</v>
      </c>
      <c r="G96" s="7">
        <v>0.87</v>
      </c>
      <c r="H96" s="7">
        <v>2.1</v>
      </c>
      <c r="I96" s="7">
        <v>47</v>
      </c>
      <c r="J96" s="7">
        <v>6.8</v>
      </c>
      <c r="K96" s="4">
        <v>0.31</v>
      </c>
      <c r="L96" s="8">
        <f t="shared" si="10"/>
        <v>9.5</v>
      </c>
      <c r="M96" s="8">
        <f t="shared" si="11"/>
        <v>5.2158273381294959</v>
      </c>
      <c r="N96" s="8">
        <f t="shared" si="12"/>
        <v>3.5017508754377191</v>
      </c>
      <c r="O96" s="8">
        <f t="shared" si="13"/>
        <v>5.9106382978723386E-2</v>
      </c>
      <c r="P96" s="8">
        <f t="shared" si="14"/>
        <v>8.632352941176471</v>
      </c>
      <c r="Q96" s="4">
        <f t="shared" si="15"/>
        <v>1.652452025586354</v>
      </c>
      <c r="R96" s="10">
        <f t="shared" si="16"/>
        <v>29</v>
      </c>
      <c r="S96" s="10">
        <f t="shared" si="17"/>
        <v>16</v>
      </c>
      <c r="T96" s="16"/>
    </row>
    <row r="97" spans="1:20" x14ac:dyDescent="0.25">
      <c r="A97">
        <f t="shared" si="18"/>
        <v>95</v>
      </c>
      <c r="B97">
        <v>126</v>
      </c>
      <c r="C97" s="11" t="s">
        <v>289</v>
      </c>
      <c r="D97" s="7" t="s">
        <v>20</v>
      </c>
      <c r="E97" s="12">
        <v>10</v>
      </c>
      <c r="F97" s="7">
        <v>8.3000000000000007</v>
      </c>
      <c r="G97" s="7">
        <v>1.5660000000000001</v>
      </c>
      <c r="H97" s="7">
        <v>0.32</v>
      </c>
      <c r="I97" s="7">
        <v>31.4</v>
      </c>
      <c r="J97" s="7">
        <v>3.8</v>
      </c>
      <c r="K97" s="4">
        <v>2.5</v>
      </c>
      <c r="L97" s="8">
        <f t="shared" si="10"/>
        <v>4.3684210526315796</v>
      </c>
      <c r="M97" s="8">
        <f t="shared" si="11"/>
        <v>9.3884892086330947</v>
      </c>
      <c r="N97" s="8">
        <f t="shared" si="12"/>
        <v>0.53360013340003321</v>
      </c>
      <c r="O97" s="8">
        <f t="shared" si="13"/>
        <v>8.8471337579617837E-2</v>
      </c>
      <c r="P97" s="8">
        <f t="shared" si="14"/>
        <v>6.4735945485519579</v>
      </c>
      <c r="Q97" s="10">
        <f t="shared" si="15"/>
        <v>7.5039999999999987</v>
      </c>
      <c r="R97" s="10">
        <f t="shared" si="16"/>
        <v>28</v>
      </c>
      <c r="S97" s="10">
        <f t="shared" si="17"/>
        <v>0</v>
      </c>
      <c r="T97" s="16"/>
    </row>
    <row r="98" spans="1:20" x14ac:dyDescent="0.25">
      <c r="A98">
        <f t="shared" si="18"/>
        <v>95</v>
      </c>
      <c r="B98">
        <v>99</v>
      </c>
      <c r="C98" s="11" t="s">
        <v>134</v>
      </c>
      <c r="D98" s="7" t="s">
        <v>113</v>
      </c>
      <c r="E98" s="4">
        <v>10</v>
      </c>
      <c r="F98" s="7">
        <v>19.12</v>
      </c>
      <c r="G98" s="7">
        <v>0.3</v>
      </c>
      <c r="I98" s="7">
        <v>1</v>
      </c>
      <c r="J98" s="7">
        <v>7</v>
      </c>
      <c r="K98" s="4">
        <v>3.5</v>
      </c>
      <c r="L98" s="8">
        <f t="shared" si="10"/>
        <v>9.9372384937238483</v>
      </c>
      <c r="M98" s="8">
        <f t="shared" si="11"/>
        <v>1.7985611510791366</v>
      </c>
      <c r="N98" s="14" t="str">
        <f t="shared" si="12"/>
        <v/>
      </c>
      <c r="O98" s="8">
        <f t="shared" si="13"/>
        <v>2.778</v>
      </c>
      <c r="P98" s="8">
        <f t="shared" si="14"/>
        <v>8.3857142857142861</v>
      </c>
      <c r="Q98" s="12">
        <f t="shared" si="15"/>
        <v>5.3599999999999994</v>
      </c>
      <c r="R98" s="10">
        <f t="shared" si="16"/>
        <v>28</v>
      </c>
      <c r="S98" s="10">
        <f t="shared" si="17"/>
        <v>1</v>
      </c>
      <c r="T98" s="16"/>
    </row>
    <row r="99" spans="1:20" x14ac:dyDescent="0.25">
      <c r="A99">
        <f t="shared" si="18"/>
        <v>95</v>
      </c>
      <c r="B99">
        <v>94</v>
      </c>
      <c r="C99" s="11" t="s">
        <v>159</v>
      </c>
      <c r="D99" s="7" t="s">
        <v>157</v>
      </c>
      <c r="E99" s="4">
        <v>10</v>
      </c>
      <c r="F99">
        <v>4.3</v>
      </c>
      <c r="G99" s="7">
        <v>3.13</v>
      </c>
      <c r="H99" s="7">
        <v>5.0999999999999996</v>
      </c>
      <c r="I99" s="7">
        <v>80.900000000000006</v>
      </c>
      <c r="J99" s="7">
        <v>7.14</v>
      </c>
      <c r="K99" s="4">
        <v>4.9000000000000004</v>
      </c>
      <c r="L99" s="8">
        <f t="shared" si="10"/>
        <v>2.263157894736842</v>
      </c>
      <c r="M99" s="8">
        <f t="shared" si="11"/>
        <v>5.3290734824281145</v>
      </c>
      <c r="N99" s="14">
        <f t="shared" si="12"/>
        <v>8.5042521260630313</v>
      </c>
      <c r="O99" s="8">
        <f t="shared" si="13"/>
        <v>3.4338689740420279E-2</v>
      </c>
      <c r="P99" s="8">
        <f t="shared" si="14"/>
        <v>8.2212885154061635</v>
      </c>
      <c r="Q99" s="12">
        <f t="shared" si="15"/>
        <v>3.8285714285714283</v>
      </c>
      <c r="R99" s="10">
        <f t="shared" si="16"/>
        <v>28</v>
      </c>
      <c r="S99" s="10">
        <f t="shared" si="17"/>
        <v>2</v>
      </c>
      <c r="T99" s="16"/>
    </row>
    <row r="100" spans="1:20" x14ac:dyDescent="0.25">
      <c r="A100">
        <f t="shared" si="18"/>
        <v>95</v>
      </c>
      <c r="B100">
        <v>141</v>
      </c>
      <c r="C100" s="11" t="s">
        <v>282</v>
      </c>
      <c r="D100" s="7" t="s">
        <v>20</v>
      </c>
      <c r="E100" s="4">
        <v>11</v>
      </c>
      <c r="F100" s="7">
        <v>7.5</v>
      </c>
      <c r="G100" s="7">
        <v>2</v>
      </c>
      <c r="H100" s="7">
        <v>0.8</v>
      </c>
      <c r="I100" s="7">
        <v>10</v>
      </c>
      <c r="J100" s="7">
        <v>4.7</v>
      </c>
      <c r="K100" s="4">
        <v>3</v>
      </c>
      <c r="L100" s="8">
        <f t="shared" si="10"/>
        <v>3.9473684210526319</v>
      </c>
      <c r="M100" s="8">
        <f t="shared" si="11"/>
        <v>8.34</v>
      </c>
      <c r="N100" s="8">
        <f t="shared" si="12"/>
        <v>1.3340003335000836</v>
      </c>
      <c r="O100" s="8">
        <f t="shared" si="13"/>
        <v>0.27780000000000005</v>
      </c>
      <c r="P100" s="8">
        <f t="shared" si="14"/>
        <v>8.0068143100511069</v>
      </c>
      <c r="Q100" s="4">
        <f t="shared" si="15"/>
        <v>6.253333333333333</v>
      </c>
      <c r="R100" s="10">
        <f t="shared" si="16"/>
        <v>28</v>
      </c>
      <c r="S100" s="10">
        <f t="shared" si="17"/>
        <v>3</v>
      </c>
      <c r="T100" s="16"/>
    </row>
    <row r="101" spans="1:20" x14ac:dyDescent="0.25">
      <c r="A101">
        <f t="shared" si="18"/>
        <v>95</v>
      </c>
      <c r="B101">
        <v>117</v>
      </c>
      <c r="C101" s="11" t="s">
        <v>206</v>
      </c>
      <c r="D101" s="7" t="s">
        <v>171</v>
      </c>
      <c r="E101" s="4">
        <v>12</v>
      </c>
      <c r="F101" s="7">
        <v>25</v>
      </c>
      <c r="G101" s="7">
        <v>2</v>
      </c>
      <c r="H101" s="7">
        <v>10</v>
      </c>
      <c r="I101" s="7">
        <v>500</v>
      </c>
      <c r="J101" s="7">
        <v>2</v>
      </c>
      <c r="K101" s="4">
        <v>0.5</v>
      </c>
      <c r="L101" s="8">
        <f t="shared" si="10"/>
        <v>7.6</v>
      </c>
      <c r="M101" s="8">
        <f t="shared" si="11"/>
        <v>8.34</v>
      </c>
      <c r="N101" s="8">
        <f t="shared" si="12"/>
        <v>5.9969999999999999</v>
      </c>
      <c r="O101" s="8">
        <f t="shared" si="13"/>
        <v>5.5559999999999993E-3</v>
      </c>
      <c r="P101" s="8">
        <f t="shared" si="14"/>
        <v>3.4071550255536627</v>
      </c>
      <c r="Q101" s="4">
        <f t="shared" si="15"/>
        <v>2.6652452025586353</v>
      </c>
      <c r="R101" s="10">
        <f t="shared" si="16"/>
        <v>28</v>
      </c>
      <c r="S101" s="10">
        <f t="shared" si="17"/>
        <v>4</v>
      </c>
      <c r="T101" s="16"/>
    </row>
    <row r="102" spans="1:20" x14ac:dyDescent="0.25">
      <c r="A102">
        <f t="shared" si="18"/>
        <v>95</v>
      </c>
      <c r="B102">
        <v>151</v>
      </c>
      <c r="C102" s="11" t="s">
        <v>400</v>
      </c>
      <c r="D102" s="7" t="s">
        <v>86</v>
      </c>
      <c r="E102" s="4">
        <v>9</v>
      </c>
      <c r="F102" s="7">
        <v>3</v>
      </c>
      <c r="G102" s="7">
        <v>0.32</v>
      </c>
      <c r="H102" s="7">
        <v>7.75</v>
      </c>
      <c r="I102" s="7">
        <v>100</v>
      </c>
      <c r="J102" s="7">
        <v>6</v>
      </c>
      <c r="K102" s="12">
        <v>2.7</v>
      </c>
      <c r="L102" s="8">
        <f t="shared" si="10"/>
        <v>1.5789473684210524</v>
      </c>
      <c r="M102" s="8">
        <f t="shared" si="11"/>
        <v>1.9184652278177456</v>
      </c>
      <c r="N102" s="8">
        <f t="shared" si="12"/>
        <v>7.7380645161290325</v>
      </c>
      <c r="O102" s="8">
        <f t="shared" si="13"/>
        <v>2.7779999999999999E-2</v>
      </c>
      <c r="P102" s="8">
        <f t="shared" si="14"/>
        <v>9.783333333333335</v>
      </c>
      <c r="Q102" s="10">
        <f t="shared" si="15"/>
        <v>6.9481481481481469</v>
      </c>
      <c r="R102" s="10">
        <f t="shared" si="16"/>
        <v>28</v>
      </c>
      <c r="S102" s="10">
        <f t="shared" si="17"/>
        <v>5</v>
      </c>
      <c r="T102" s="16"/>
    </row>
    <row r="103" spans="1:20" x14ac:dyDescent="0.25">
      <c r="A103">
        <f t="shared" si="18"/>
        <v>95</v>
      </c>
      <c r="B103">
        <v>113</v>
      </c>
      <c r="C103" s="11" t="s">
        <v>293</v>
      </c>
      <c r="D103" s="7" t="s">
        <v>51</v>
      </c>
      <c r="E103" s="12">
        <v>12</v>
      </c>
      <c r="F103" s="7">
        <v>15</v>
      </c>
      <c r="G103" s="7">
        <v>0.32</v>
      </c>
      <c r="H103" s="7">
        <v>3</v>
      </c>
      <c r="I103" s="7">
        <v>0.995</v>
      </c>
      <c r="J103" s="7">
        <v>1.34</v>
      </c>
      <c r="K103" s="4">
        <v>1.5</v>
      </c>
      <c r="L103" s="8">
        <f t="shared" si="10"/>
        <v>7.8947368421052637</v>
      </c>
      <c r="M103" s="8">
        <f t="shared" si="11"/>
        <v>1.9184652278177456</v>
      </c>
      <c r="N103" s="14">
        <f t="shared" si="12"/>
        <v>5.0025012506253139</v>
      </c>
      <c r="O103" s="8">
        <f t="shared" si="13"/>
        <v>2.7919597989949749</v>
      </c>
      <c r="P103" s="14">
        <f t="shared" si="14"/>
        <v>2.282793867120954</v>
      </c>
      <c r="Q103" s="12">
        <f t="shared" si="15"/>
        <v>7.9957356076759067</v>
      </c>
      <c r="R103" s="10">
        <f t="shared" si="16"/>
        <v>28</v>
      </c>
      <c r="S103" s="10">
        <f t="shared" si="17"/>
        <v>6</v>
      </c>
      <c r="T103" s="16"/>
    </row>
    <row r="104" spans="1:20" x14ac:dyDescent="0.25">
      <c r="A104">
        <f t="shared" si="18"/>
        <v>95</v>
      </c>
      <c r="B104">
        <v>152</v>
      </c>
      <c r="C104" s="11" t="s">
        <v>78</v>
      </c>
      <c r="D104" s="7" t="s">
        <v>73</v>
      </c>
      <c r="E104" s="4">
        <v>9</v>
      </c>
      <c r="F104" s="7">
        <v>15</v>
      </c>
      <c r="G104" s="7">
        <v>0</v>
      </c>
      <c r="H104" s="7">
        <v>1</v>
      </c>
      <c r="I104" s="7">
        <v>1.55</v>
      </c>
      <c r="J104" s="7">
        <v>5</v>
      </c>
      <c r="K104" s="4">
        <v>1.5</v>
      </c>
      <c r="L104" s="8">
        <f t="shared" si="10"/>
        <v>7.8947368421052637</v>
      </c>
      <c r="M104" s="8" t="str">
        <f t="shared" si="11"/>
        <v/>
      </c>
      <c r="N104" s="8">
        <f t="shared" si="12"/>
        <v>1.6675004168751042</v>
      </c>
      <c r="O104" s="8">
        <f t="shared" si="13"/>
        <v>1.7922580645161286</v>
      </c>
      <c r="P104" s="8">
        <f t="shared" si="14"/>
        <v>8.5178875638841571</v>
      </c>
      <c r="Q104" s="10">
        <f t="shared" si="15"/>
        <v>7.9957356076759067</v>
      </c>
      <c r="R104" s="10">
        <f t="shared" si="16"/>
        <v>28</v>
      </c>
      <c r="S104" s="10">
        <f t="shared" si="17"/>
        <v>7</v>
      </c>
      <c r="T104" s="16"/>
    </row>
    <row r="105" spans="1:20" ht="15" customHeight="1" x14ac:dyDescent="0.25">
      <c r="A105">
        <f t="shared" si="18"/>
        <v>95</v>
      </c>
      <c r="B105">
        <v>109</v>
      </c>
      <c r="C105" s="11" t="s">
        <v>397</v>
      </c>
      <c r="D105" s="7" t="s">
        <v>58</v>
      </c>
      <c r="E105" s="4">
        <v>10</v>
      </c>
      <c r="F105" s="7">
        <v>8</v>
      </c>
      <c r="G105" s="7">
        <v>4.7</v>
      </c>
      <c r="H105" s="7">
        <v>3.3</v>
      </c>
      <c r="I105" s="7">
        <v>82</v>
      </c>
      <c r="J105" s="7">
        <v>7</v>
      </c>
      <c r="K105" s="4">
        <v>3.1</v>
      </c>
      <c r="L105" s="8">
        <f t="shared" si="10"/>
        <v>4.2105263157894726</v>
      </c>
      <c r="M105" s="8">
        <f t="shared" si="11"/>
        <v>3.5489361702127655</v>
      </c>
      <c r="N105" s="8">
        <f t="shared" si="12"/>
        <v>5.5027513756878434</v>
      </c>
      <c r="O105" s="8">
        <f t="shared" si="13"/>
        <v>3.3878048780487807E-2</v>
      </c>
      <c r="P105" s="8">
        <f t="shared" si="14"/>
        <v>8.3857142857142861</v>
      </c>
      <c r="Q105" s="10">
        <f t="shared" si="15"/>
        <v>6.0516129032258057</v>
      </c>
      <c r="R105" s="10">
        <f t="shared" si="16"/>
        <v>28</v>
      </c>
      <c r="S105" s="10">
        <f t="shared" si="17"/>
        <v>8</v>
      </c>
      <c r="T105" s="16"/>
    </row>
    <row r="106" spans="1:20" x14ac:dyDescent="0.25">
      <c r="A106">
        <f t="shared" si="18"/>
        <v>95</v>
      </c>
      <c r="B106">
        <v>72</v>
      </c>
      <c r="C106" s="11" t="s">
        <v>214</v>
      </c>
      <c r="D106" t="s">
        <v>85</v>
      </c>
      <c r="E106" s="4">
        <v>12</v>
      </c>
      <c r="F106" s="7">
        <v>7.56</v>
      </c>
      <c r="G106" s="7">
        <v>0.32</v>
      </c>
      <c r="H106" s="7">
        <v>2.2999999999999998</v>
      </c>
      <c r="I106" s="7">
        <v>0.14000000000000001</v>
      </c>
      <c r="J106" s="7">
        <v>13.5</v>
      </c>
      <c r="K106" s="4">
        <v>2.2149999999999999</v>
      </c>
      <c r="L106" s="8">
        <f t="shared" si="10"/>
        <v>3.9789473684210521</v>
      </c>
      <c r="M106" s="8">
        <f t="shared" si="11"/>
        <v>1.9184652278177456</v>
      </c>
      <c r="N106" s="14">
        <f t="shared" si="12"/>
        <v>3.8352509588127393</v>
      </c>
      <c r="O106" s="8">
        <f t="shared" si="13"/>
        <v>5.0395968322534204</v>
      </c>
      <c r="P106" s="8">
        <f t="shared" si="14"/>
        <v>4.348148148148149</v>
      </c>
      <c r="Q106" s="4">
        <f t="shared" si="15"/>
        <v>8.4695259593679459</v>
      </c>
      <c r="R106" s="10">
        <f t="shared" si="16"/>
        <v>28</v>
      </c>
      <c r="S106" s="10">
        <f t="shared" si="17"/>
        <v>9</v>
      </c>
      <c r="T106" s="16"/>
    </row>
    <row r="107" spans="1:20" x14ac:dyDescent="0.25">
      <c r="A107">
        <f t="shared" si="18"/>
        <v>95</v>
      </c>
      <c r="B107">
        <v>104</v>
      </c>
      <c r="C107" s="11" t="s">
        <v>455</v>
      </c>
      <c r="D107" s="7" t="s">
        <v>450</v>
      </c>
      <c r="E107" s="4">
        <v>9</v>
      </c>
      <c r="F107">
        <v>13.3</v>
      </c>
      <c r="G107" s="7">
        <v>1.5</v>
      </c>
      <c r="H107" s="7">
        <v>6.28</v>
      </c>
      <c r="I107" s="7">
        <v>10</v>
      </c>
      <c r="K107" s="4">
        <v>10.62</v>
      </c>
      <c r="L107" s="8">
        <f t="shared" si="10"/>
        <v>7.0000000000000009</v>
      </c>
      <c r="M107" s="8">
        <f t="shared" si="11"/>
        <v>8.9928057553956844</v>
      </c>
      <c r="N107" s="8">
        <f t="shared" si="12"/>
        <v>9.5493630573248414</v>
      </c>
      <c r="O107" s="8">
        <f t="shared" si="13"/>
        <v>0.27780000000000005</v>
      </c>
      <c r="P107" s="8" t="str">
        <f t="shared" si="14"/>
        <v/>
      </c>
      <c r="Q107" s="4">
        <f t="shared" si="15"/>
        <v>1.7664783427495294</v>
      </c>
      <c r="R107" s="10">
        <f t="shared" si="16"/>
        <v>28</v>
      </c>
      <c r="S107" s="10">
        <f t="shared" si="17"/>
        <v>10</v>
      </c>
      <c r="T107" s="16"/>
    </row>
    <row r="108" spans="1:20" x14ac:dyDescent="0.25">
      <c r="A108">
        <f t="shared" si="18"/>
        <v>106</v>
      </c>
      <c r="B108">
        <v>77</v>
      </c>
      <c r="C108" s="11" t="s">
        <v>41</v>
      </c>
      <c r="D108" s="7" t="s">
        <v>37</v>
      </c>
      <c r="E108" s="4">
        <v>9</v>
      </c>
      <c r="F108" s="7">
        <v>90</v>
      </c>
      <c r="G108" s="7">
        <v>4</v>
      </c>
      <c r="H108" s="7">
        <v>15</v>
      </c>
      <c r="I108" s="7">
        <v>0.1</v>
      </c>
      <c r="J108" s="7">
        <v>8</v>
      </c>
      <c r="K108" s="4">
        <v>3</v>
      </c>
      <c r="L108" s="8">
        <f t="shared" si="10"/>
        <v>2.1111111111111112</v>
      </c>
      <c r="M108" s="8">
        <f t="shared" si="11"/>
        <v>4.17</v>
      </c>
      <c r="N108" s="8">
        <f t="shared" si="12"/>
        <v>3.9979999999999998</v>
      </c>
      <c r="O108" s="8">
        <f t="shared" si="13"/>
        <v>3.5997120230381578</v>
      </c>
      <c r="P108" s="8">
        <f t="shared" si="14"/>
        <v>7.3375000000000004</v>
      </c>
      <c r="Q108" s="10">
        <f t="shared" si="15"/>
        <v>6.253333333333333</v>
      </c>
      <c r="R108" s="10">
        <f t="shared" si="16"/>
        <v>27</v>
      </c>
      <c r="S108" s="10">
        <f t="shared" si="17"/>
        <v>0</v>
      </c>
      <c r="T108" s="16"/>
    </row>
    <row r="109" spans="1:20" x14ac:dyDescent="0.25">
      <c r="A109">
        <f t="shared" si="18"/>
        <v>106</v>
      </c>
      <c r="B109">
        <v>162</v>
      </c>
      <c r="C109" s="11" t="s">
        <v>91</v>
      </c>
      <c r="D109" s="7" t="s">
        <v>86</v>
      </c>
      <c r="E109" s="12">
        <v>10</v>
      </c>
      <c r="F109" s="7">
        <v>44</v>
      </c>
      <c r="G109" s="7">
        <v>1.4</v>
      </c>
      <c r="H109" s="7">
        <v>0.7</v>
      </c>
      <c r="I109" s="7">
        <v>99.3</v>
      </c>
      <c r="J109" s="7">
        <v>6</v>
      </c>
      <c r="K109" s="4">
        <v>0.7</v>
      </c>
      <c r="L109" s="8">
        <f t="shared" si="10"/>
        <v>4.3181818181818183</v>
      </c>
      <c r="M109" s="8">
        <f t="shared" si="11"/>
        <v>8.3932853717026372</v>
      </c>
      <c r="N109" s="8">
        <f t="shared" si="12"/>
        <v>1.1672502918125733</v>
      </c>
      <c r="O109" s="8">
        <f t="shared" si="13"/>
        <v>2.7975830815709979E-2</v>
      </c>
      <c r="P109" s="8">
        <f t="shared" si="14"/>
        <v>9.783333333333335</v>
      </c>
      <c r="Q109" s="10">
        <f t="shared" si="15"/>
        <v>3.7313432835820901</v>
      </c>
      <c r="R109" s="10">
        <f t="shared" si="16"/>
        <v>27</v>
      </c>
      <c r="S109" s="10">
        <f t="shared" si="17"/>
        <v>1</v>
      </c>
      <c r="T109" s="16"/>
    </row>
    <row r="110" spans="1:20" x14ac:dyDescent="0.25">
      <c r="A110">
        <f t="shared" si="18"/>
        <v>106</v>
      </c>
      <c r="B110">
        <v>61</v>
      </c>
      <c r="C110" s="11" t="s">
        <v>76</v>
      </c>
      <c r="D110" s="7" t="s">
        <v>73</v>
      </c>
      <c r="E110" s="4">
        <v>9</v>
      </c>
      <c r="F110">
        <v>20</v>
      </c>
      <c r="G110">
        <v>1.2</v>
      </c>
      <c r="H110">
        <v>0.25</v>
      </c>
      <c r="I110" s="7">
        <v>79</v>
      </c>
      <c r="J110" s="7">
        <v>9</v>
      </c>
      <c r="K110" s="4">
        <v>5</v>
      </c>
      <c r="L110" s="8">
        <f t="shared" si="10"/>
        <v>9.5</v>
      </c>
      <c r="M110" s="8">
        <f t="shared" si="11"/>
        <v>7.1942446043165464</v>
      </c>
      <c r="N110" s="8">
        <f t="shared" si="12"/>
        <v>0.41687510421877605</v>
      </c>
      <c r="O110" s="8">
        <f t="shared" si="13"/>
        <v>3.5164556962025299E-2</v>
      </c>
      <c r="P110" s="8">
        <f t="shared" si="14"/>
        <v>6.5222222222222221</v>
      </c>
      <c r="Q110" s="4">
        <f t="shared" si="15"/>
        <v>3.7519999999999993</v>
      </c>
      <c r="R110" s="10">
        <f t="shared" si="16"/>
        <v>27</v>
      </c>
      <c r="S110" s="10">
        <f t="shared" si="17"/>
        <v>2</v>
      </c>
      <c r="T110" s="16"/>
    </row>
    <row r="111" spans="1:20" x14ac:dyDescent="0.25">
      <c r="A111">
        <f t="shared" si="18"/>
        <v>106</v>
      </c>
      <c r="B111">
        <v>140</v>
      </c>
      <c r="C111" s="11" t="s">
        <v>194</v>
      </c>
      <c r="D111" s="7" t="s">
        <v>171</v>
      </c>
      <c r="E111" s="4">
        <v>9</v>
      </c>
      <c r="F111" s="7">
        <v>27</v>
      </c>
      <c r="G111" s="7">
        <v>0.6</v>
      </c>
      <c r="H111" s="7">
        <v>0.6</v>
      </c>
      <c r="I111" s="7">
        <v>10</v>
      </c>
      <c r="J111" s="7">
        <v>6.5</v>
      </c>
      <c r="K111" s="4">
        <v>3</v>
      </c>
      <c r="L111" s="8">
        <f t="shared" si="10"/>
        <v>7.0370370370370372</v>
      </c>
      <c r="M111" s="8">
        <f t="shared" si="11"/>
        <v>3.5971223021582732</v>
      </c>
      <c r="N111" s="8">
        <f t="shared" si="12"/>
        <v>1.0005002501250626</v>
      </c>
      <c r="O111" s="8">
        <f t="shared" si="13"/>
        <v>0.27780000000000005</v>
      </c>
      <c r="P111" s="8">
        <f t="shared" si="14"/>
        <v>9.0307692307692307</v>
      </c>
      <c r="Q111" s="4">
        <f t="shared" si="15"/>
        <v>6.253333333333333</v>
      </c>
      <c r="R111" s="10">
        <f t="shared" si="16"/>
        <v>27</v>
      </c>
      <c r="S111" s="10">
        <f t="shared" si="17"/>
        <v>3</v>
      </c>
      <c r="T111" s="16"/>
    </row>
    <row r="112" spans="1:20" x14ac:dyDescent="0.25">
      <c r="A112">
        <f t="shared" si="18"/>
        <v>106</v>
      </c>
      <c r="B112">
        <v>111</v>
      </c>
      <c r="C112" s="11" t="s">
        <v>355</v>
      </c>
      <c r="D112" s="7" t="s">
        <v>37</v>
      </c>
      <c r="E112" s="4">
        <v>11</v>
      </c>
      <c r="F112">
        <v>45</v>
      </c>
      <c r="G112" s="7">
        <v>1.28</v>
      </c>
      <c r="H112" s="7">
        <v>0.31900000000000001</v>
      </c>
      <c r="I112" s="7">
        <v>5</v>
      </c>
      <c r="J112" s="7">
        <v>7.2</v>
      </c>
      <c r="K112" s="4">
        <v>3.1</v>
      </c>
      <c r="L112" s="8">
        <f t="shared" si="10"/>
        <v>4.2222222222222223</v>
      </c>
      <c r="M112" s="8">
        <f t="shared" si="11"/>
        <v>7.6738609112709826</v>
      </c>
      <c r="N112" s="8">
        <f t="shared" si="12"/>
        <v>0.53193263298315818</v>
      </c>
      <c r="O112" s="8">
        <f t="shared" si="13"/>
        <v>0.55559999999999987</v>
      </c>
      <c r="P112" s="8">
        <f t="shared" si="14"/>
        <v>8.1527777777777768</v>
      </c>
      <c r="Q112" s="4">
        <f t="shared" si="15"/>
        <v>6.0516129032258057</v>
      </c>
      <c r="R112" s="10">
        <f t="shared" si="16"/>
        <v>27</v>
      </c>
      <c r="S112" s="10">
        <f t="shared" si="17"/>
        <v>4</v>
      </c>
      <c r="T112" s="16"/>
    </row>
    <row r="113" spans="1:20" x14ac:dyDescent="0.25">
      <c r="A113">
        <f t="shared" si="18"/>
        <v>106</v>
      </c>
      <c r="B113">
        <v>64</v>
      </c>
      <c r="C113" s="11" t="s">
        <v>174</v>
      </c>
      <c r="D113" t="s">
        <v>171</v>
      </c>
      <c r="E113" s="4">
        <v>10</v>
      </c>
      <c r="F113">
        <v>18.600000000000001</v>
      </c>
      <c r="G113" s="7">
        <v>4</v>
      </c>
      <c r="H113" s="7">
        <v>2.9</v>
      </c>
      <c r="I113" s="7">
        <v>7.7999999999999996E-3</v>
      </c>
      <c r="J113" s="7">
        <v>9</v>
      </c>
      <c r="K113" s="4">
        <v>12</v>
      </c>
      <c r="L113" s="8">
        <f t="shared" si="10"/>
        <v>9.7894736842105257</v>
      </c>
      <c r="M113" s="8">
        <f t="shared" si="11"/>
        <v>4.17</v>
      </c>
      <c r="N113" s="8">
        <f t="shared" si="12"/>
        <v>4.8357512089378023</v>
      </c>
      <c r="O113" s="8">
        <f t="shared" si="13"/>
        <v>0.28077753779697628</v>
      </c>
      <c r="P113" s="8">
        <f t="shared" si="14"/>
        <v>6.5222222222222221</v>
      </c>
      <c r="Q113" s="10">
        <f t="shared" si="15"/>
        <v>1.5633333333333332</v>
      </c>
      <c r="R113" s="10">
        <f t="shared" si="16"/>
        <v>27</v>
      </c>
      <c r="S113" s="10">
        <f t="shared" si="17"/>
        <v>5</v>
      </c>
      <c r="T113" s="16"/>
    </row>
    <row r="114" spans="1:20" x14ac:dyDescent="0.25">
      <c r="A114">
        <f t="shared" si="18"/>
        <v>106</v>
      </c>
      <c r="B114">
        <v>102</v>
      </c>
      <c r="C114" s="11" t="s">
        <v>362</v>
      </c>
      <c r="D114" s="7" t="s">
        <v>19</v>
      </c>
      <c r="E114" s="4">
        <v>12</v>
      </c>
      <c r="F114" s="7">
        <v>30</v>
      </c>
      <c r="G114" s="7">
        <v>0.1</v>
      </c>
      <c r="H114" s="7">
        <v>3.2</v>
      </c>
      <c r="I114" s="7">
        <v>100</v>
      </c>
      <c r="J114" s="7">
        <v>7.42</v>
      </c>
      <c r="K114" s="4">
        <v>2.7</v>
      </c>
      <c r="L114" s="8">
        <f t="shared" si="10"/>
        <v>6.333333333333333</v>
      </c>
      <c r="M114" s="8">
        <f t="shared" si="11"/>
        <v>0.59952038369304572</v>
      </c>
      <c r="N114" s="14">
        <f t="shared" si="12"/>
        <v>5.3360013340003345</v>
      </c>
      <c r="O114" s="8">
        <f t="shared" si="13"/>
        <v>2.7779999999999999E-2</v>
      </c>
      <c r="P114" s="8">
        <f t="shared" si="14"/>
        <v>7.9110512129380064</v>
      </c>
      <c r="Q114" s="12">
        <f t="shared" si="15"/>
        <v>6.9481481481481469</v>
      </c>
      <c r="R114" s="10">
        <f t="shared" si="16"/>
        <v>27</v>
      </c>
      <c r="S114" s="10">
        <f t="shared" si="17"/>
        <v>6</v>
      </c>
      <c r="T114" s="16"/>
    </row>
    <row r="115" spans="1:20" x14ac:dyDescent="0.25">
      <c r="A115">
        <f t="shared" si="18"/>
        <v>106</v>
      </c>
      <c r="B115">
        <v>154</v>
      </c>
      <c r="C115" s="11" t="s">
        <v>140</v>
      </c>
      <c r="D115" s="7" t="s">
        <v>113</v>
      </c>
      <c r="E115" s="12">
        <v>12</v>
      </c>
      <c r="F115" s="7">
        <v>13.8</v>
      </c>
      <c r="G115" s="7">
        <v>4.5999999999999996</v>
      </c>
      <c r="H115" s="7">
        <v>3.4</v>
      </c>
      <c r="I115" s="7">
        <v>10</v>
      </c>
      <c r="J115" s="7">
        <v>3.8</v>
      </c>
      <c r="K115" s="12">
        <v>0.72</v>
      </c>
      <c r="L115" s="8">
        <f t="shared" si="10"/>
        <v>7.2631578947368425</v>
      </c>
      <c r="M115" s="8">
        <f t="shared" si="11"/>
        <v>3.6260869565217395</v>
      </c>
      <c r="N115" s="8">
        <f t="shared" si="12"/>
        <v>5.6695014173753542</v>
      </c>
      <c r="O115" s="8">
        <f t="shared" si="13"/>
        <v>0.27780000000000005</v>
      </c>
      <c r="P115" s="8">
        <f t="shared" si="14"/>
        <v>6.4735945485519579</v>
      </c>
      <c r="Q115" s="10">
        <f t="shared" si="15"/>
        <v>3.8379530916844349</v>
      </c>
      <c r="R115" s="10">
        <f t="shared" si="16"/>
        <v>27</v>
      </c>
      <c r="S115" s="10">
        <f t="shared" si="17"/>
        <v>7</v>
      </c>
      <c r="T115" s="16"/>
    </row>
    <row r="116" spans="1:20" x14ac:dyDescent="0.25">
      <c r="A116">
        <f t="shared" si="18"/>
        <v>106</v>
      </c>
      <c r="B116">
        <v>161</v>
      </c>
      <c r="C116" s="11" t="s">
        <v>318</v>
      </c>
      <c r="D116" s="7" t="s">
        <v>6</v>
      </c>
      <c r="E116" s="4">
        <v>9</v>
      </c>
      <c r="F116" s="7">
        <v>8</v>
      </c>
      <c r="G116" s="7">
        <v>1.2</v>
      </c>
      <c r="H116" s="7">
        <v>0.78</v>
      </c>
      <c r="I116" s="7">
        <v>0.01</v>
      </c>
      <c r="J116" s="7">
        <v>4.5</v>
      </c>
      <c r="K116" s="4">
        <v>1.2</v>
      </c>
      <c r="L116" s="8">
        <f t="shared" si="10"/>
        <v>4.2105263157894726</v>
      </c>
      <c r="M116" s="8">
        <f t="shared" si="11"/>
        <v>7.1942446043165464</v>
      </c>
      <c r="N116" s="14">
        <f t="shared" si="12"/>
        <v>1.3006503251625816</v>
      </c>
      <c r="O116" s="8">
        <f t="shared" si="13"/>
        <v>0.35997120230381568</v>
      </c>
      <c r="P116" s="8">
        <f t="shared" si="14"/>
        <v>7.6660988074957421</v>
      </c>
      <c r="Q116" s="4">
        <f t="shared" si="15"/>
        <v>6.3965884861407254</v>
      </c>
      <c r="R116" s="10">
        <f t="shared" si="16"/>
        <v>27</v>
      </c>
      <c r="S116" s="10">
        <f t="shared" si="17"/>
        <v>8</v>
      </c>
      <c r="T116" s="16"/>
    </row>
    <row r="117" spans="1:20" x14ac:dyDescent="0.25">
      <c r="A117">
        <f t="shared" si="18"/>
        <v>106</v>
      </c>
      <c r="B117">
        <v>85</v>
      </c>
      <c r="C117" s="11" t="s">
        <v>212</v>
      </c>
      <c r="D117" s="7" t="s">
        <v>85</v>
      </c>
      <c r="E117" s="4">
        <v>12</v>
      </c>
      <c r="F117" s="7">
        <v>15</v>
      </c>
      <c r="G117" s="7">
        <v>3</v>
      </c>
      <c r="H117" s="7">
        <v>1.4</v>
      </c>
      <c r="I117" s="7">
        <v>100</v>
      </c>
      <c r="J117" s="7">
        <v>8</v>
      </c>
      <c r="K117" s="4">
        <v>4.9000000000000004</v>
      </c>
      <c r="L117" s="8">
        <f t="shared" si="10"/>
        <v>7.8947368421052637</v>
      </c>
      <c r="M117" s="8">
        <f t="shared" si="11"/>
        <v>5.56</v>
      </c>
      <c r="N117" s="8">
        <f t="shared" si="12"/>
        <v>2.3345005836251462</v>
      </c>
      <c r="O117" s="8">
        <f t="shared" si="13"/>
        <v>2.7779999999999999E-2</v>
      </c>
      <c r="P117" s="8">
        <f t="shared" si="14"/>
        <v>7.3375000000000004</v>
      </c>
      <c r="Q117" s="10">
        <f t="shared" si="15"/>
        <v>3.8285714285714283</v>
      </c>
      <c r="R117" s="10">
        <f t="shared" si="16"/>
        <v>27</v>
      </c>
      <c r="S117" s="10">
        <f t="shared" si="17"/>
        <v>9</v>
      </c>
      <c r="T117" s="16"/>
    </row>
    <row r="118" spans="1:20" x14ac:dyDescent="0.25">
      <c r="A118">
        <f t="shared" si="18"/>
        <v>106</v>
      </c>
      <c r="B118">
        <v>112</v>
      </c>
      <c r="C118" s="11" t="s">
        <v>14</v>
      </c>
      <c r="D118" s="7" t="s">
        <v>13</v>
      </c>
      <c r="E118" s="4">
        <v>11</v>
      </c>
      <c r="F118">
        <v>38</v>
      </c>
      <c r="G118" s="7">
        <v>3.09</v>
      </c>
      <c r="H118" s="7">
        <v>0.46</v>
      </c>
      <c r="I118" s="7">
        <v>111.2</v>
      </c>
      <c r="J118" s="7">
        <v>7.3</v>
      </c>
      <c r="K118" s="4">
        <v>2.4500000000000002</v>
      </c>
      <c r="L118" s="8">
        <f t="shared" si="10"/>
        <v>5</v>
      </c>
      <c r="M118" s="8">
        <f t="shared" si="11"/>
        <v>5.3980582524271847</v>
      </c>
      <c r="N118" s="8">
        <f t="shared" si="12"/>
        <v>0.76705019176254785</v>
      </c>
      <c r="O118" s="8">
        <f t="shared" si="13"/>
        <v>2.4982014388489203E-2</v>
      </c>
      <c r="P118" s="8">
        <f t="shared" si="14"/>
        <v>8.0410958904109595</v>
      </c>
      <c r="Q118" s="10">
        <f t="shared" si="15"/>
        <v>7.6571428571428566</v>
      </c>
      <c r="R118" s="10">
        <f t="shared" si="16"/>
        <v>27</v>
      </c>
      <c r="S118" s="10">
        <f t="shared" si="17"/>
        <v>10</v>
      </c>
      <c r="T118" s="16"/>
    </row>
    <row r="119" spans="1:20" x14ac:dyDescent="0.25">
      <c r="A119">
        <f t="shared" si="18"/>
        <v>106</v>
      </c>
      <c r="B119">
        <v>145</v>
      </c>
      <c r="C119" s="11" t="s">
        <v>333</v>
      </c>
      <c r="D119" s="7" t="s">
        <v>73</v>
      </c>
      <c r="E119" s="4">
        <v>8</v>
      </c>
      <c r="F119">
        <v>13</v>
      </c>
      <c r="G119" s="7">
        <v>0.98</v>
      </c>
      <c r="H119" s="7">
        <v>0.5</v>
      </c>
      <c r="I119" s="7">
        <v>100</v>
      </c>
      <c r="J119" s="7">
        <v>6.5</v>
      </c>
      <c r="K119" s="4">
        <v>4.4000000000000004</v>
      </c>
      <c r="L119" s="8">
        <f t="shared" si="10"/>
        <v>6.8421052631578956</v>
      </c>
      <c r="M119" s="8">
        <f t="shared" si="11"/>
        <v>5.8752997601918464</v>
      </c>
      <c r="N119" s="8">
        <f t="shared" si="12"/>
        <v>0.83375020843755221</v>
      </c>
      <c r="O119" s="8">
        <f t="shared" si="13"/>
        <v>2.7779999999999999E-2</v>
      </c>
      <c r="P119" s="8">
        <f t="shared" si="14"/>
        <v>9.0307692307692307</v>
      </c>
      <c r="Q119" s="10">
        <f t="shared" si="15"/>
        <v>4.2636363636363628</v>
      </c>
      <c r="R119" s="10">
        <f t="shared" si="16"/>
        <v>27</v>
      </c>
      <c r="S119" s="10">
        <f t="shared" si="17"/>
        <v>11</v>
      </c>
      <c r="T119" s="16"/>
    </row>
    <row r="120" spans="1:20" x14ac:dyDescent="0.25">
      <c r="A120">
        <f t="shared" si="18"/>
        <v>106</v>
      </c>
      <c r="B120">
        <v>127</v>
      </c>
      <c r="C120" s="11" t="s">
        <v>154</v>
      </c>
      <c r="D120" s="7" t="s">
        <v>17</v>
      </c>
      <c r="E120" s="4">
        <v>11</v>
      </c>
      <c r="F120" s="7">
        <v>10</v>
      </c>
      <c r="G120" s="7">
        <v>3</v>
      </c>
      <c r="H120" s="7">
        <v>2</v>
      </c>
      <c r="I120" s="7">
        <v>10</v>
      </c>
      <c r="J120" s="7">
        <v>7</v>
      </c>
      <c r="K120" s="4">
        <v>5</v>
      </c>
      <c r="L120" s="8">
        <f t="shared" si="10"/>
        <v>5.2631578947368416</v>
      </c>
      <c r="M120" s="8">
        <f t="shared" si="11"/>
        <v>5.56</v>
      </c>
      <c r="N120" s="8">
        <f t="shared" si="12"/>
        <v>3.3350008337502088</v>
      </c>
      <c r="O120" s="8">
        <f t="shared" si="13"/>
        <v>0.27780000000000005</v>
      </c>
      <c r="P120" s="8">
        <f t="shared" si="14"/>
        <v>8.3857142857142861</v>
      </c>
      <c r="Q120" s="10">
        <f t="shared" si="15"/>
        <v>3.7519999999999993</v>
      </c>
      <c r="R120" s="10">
        <f t="shared" si="16"/>
        <v>27</v>
      </c>
      <c r="S120" s="10">
        <f t="shared" si="17"/>
        <v>12</v>
      </c>
      <c r="T120" s="16"/>
    </row>
    <row r="121" spans="1:20" x14ac:dyDescent="0.25">
      <c r="A121">
        <f t="shared" si="18"/>
        <v>106</v>
      </c>
      <c r="B121">
        <v>179</v>
      </c>
      <c r="C121" s="11" t="s">
        <v>467</v>
      </c>
      <c r="D121" s="7" t="s">
        <v>450</v>
      </c>
      <c r="E121" s="4">
        <v>9</v>
      </c>
      <c r="F121" s="3">
        <v>8</v>
      </c>
      <c r="G121" s="7">
        <v>9.81</v>
      </c>
      <c r="H121" s="7">
        <v>2</v>
      </c>
      <c r="I121" s="7">
        <v>900</v>
      </c>
      <c r="J121" s="7">
        <v>6</v>
      </c>
      <c r="K121" s="4">
        <v>2.5</v>
      </c>
      <c r="L121" s="8">
        <f t="shared" si="10"/>
        <v>4.2105263157894726</v>
      </c>
      <c r="M121" s="8">
        <f t="shared" si="11"/>
        <v>1.7003058103975532</v>
      </c>
      <c r="N121" s="14">
        <f t="shared" si="12"/>
        <v>3.3350008337502088</v>
      </c>
      <c r="O121" s="8">
        <f t="shared" si="13"/>
        <v>3.0866666666666646E-3</v>
      </c>
      <c r="P121" s="8">
        <f t="shared" si="14"/>
        <v>9.783333333333335</v>
      </c>
      <c r="Q121" s="4">
        <f t="shared" si="15"/>
        <v>7.5039999999999987</v>
      </c>
      <c r="R121" s="10">
        <f t="shared" si="16"/>
        <v>27</v>
      </c>
      <c r="S121" s="10">
        <f t="shared" si="17"/>
        <v>13</v>
      </c>
      <c r="T121" s="16"/>
    </row>
    <row r="122" spans="1:20" x14ac:dyDescent="0.25">
      <c r="A122">
        <f t="shared" si="18"/>
        <v>106</v>
      </c>
      <c r="B122">
        <v>181</v>
      </c>
      <c r="C122" s="11" t="s">
        <v>188</v>
      </c>
      <c r="D122" s="7" t="s">
        <v>171</v>
      </c>
      <c r="E122" s="4">
        <v>8</v>
      </c>
      <c r="F122" s="7">
        <v>5</v>
      </c>
      <c r="G122" s="7">
        <v>4.9000000000000004</v>
      </c>
      <c r="H122" s="7">
        <v>10</v>
      </c>
      <c r="I122" s="7">
        <v>200</v>
      </c>
      <c r="J122" s="7">
        <v>6</v>
      </c>
      <c r="K122" s="4">
        <v>4</v>
      </c>
      <c r="L122" s="8">
        <f t="shared" si="10"/>
        <v>2.6315789473684208</v>
      </c>
      <c r="M122" s="8">
        <f t="shared" si="11"/>
        <v>3.4040816326530607</v>
      </c>
      <c r="N122" s="8">
        <f t="shared" si="12"/>
        <v>5.9969999999999999</v>
      </c>
      <c r="O122" s="8">
        <f t="shared" si="13"/>
        <v>1.3889999999999998E-2</v>
      </c>
      <c r="P122" s="8">
        <f t="shared" si="14"/>
        <v>9.783333333333335</v>
      </c>
      <c r="Q122" s="4">
        <f t="shared" si="15"/>
        <v>4.6900000000000004</v>
      </c>
      <c r="R122" s="10">
        <f t="shared" si="16"/>
        <v>27</v>
      </c>
      <c r="S122" s="10">
        <f t="shared" si="17"/>
        <v>14</v>
      </c>
      <c r="T122" s="16"/>
    </row>
    <row r="123" spans="1:20" x14ac:dyDescent="0.25">
      <c r="A123">
        <f t="shared" si="18"/>
        <v>106</v>
      </c>
      <c r="B123">
        <v>129</v>
      </c>
      <c r="C123" s="11" t="s">
        <v>454</v>
      </c>
      <c r="D123" s="7" t="s">
        <v>450</v>
      </c>
      <c r="E123" s="12">
        <v>9</v>
      </c>
      <c r="F123">
        <v>20</v>
      </c>
      <c r="G123" s="7">
        <v>2</v>
      </c>
      <c r="I123" s="7">
        <v>10</v>
      </c>
      <c r="J123" s="7">
        <v>7</v>
      </c>
      <c r="K123" s="4"/>
      <c r="L123" s="8">
        <f t="shared" si="10"/>
        <v>9.5</v>
      </c>
      <c r="M123" s="8">
        <f t="shared" si="11"/>
        <v>8.34</v>
      </c>
      <c r="N123" s="8" t="str">
        <f t="shared" si="12"/>
        <v/>
      </c>
      <c r="O123" s="8">
        <f t="shared" si="13"/>
        <v>0.27780000000000005</v>
      </c>
      <c r="P123" s="8">
        <f t="shared" si="14"/>
        <v>8.3857142857142861</v>
      </c>
      <c r="Q123" s="10" t="str">
        <f t="shared" si="15"/>
        <v/>
      </c>
      <c r="R123" s="10">
        <f t="shared" si="16"/>
        <v>27</v>
      </c>
      <c r="S123" s="10">
        <f t="shared" si="17"/>
        <v>15</v>
      </c>
      <c r="T123" s="16"/>
    </row>
    <row r="124" spans="1:20" x14ac:dyDescent="0.25">
      <c r="A124">
        <f t="shared" si="18"/>
        <v>122</v>
      </c>
      <c r="B124">
        <v>130</v>
      </c>
      <c r="C124" s="11" t="s">
        <v>227</v>
      </c>
      <c r="D124" s="7" t="s">
        <v>226</v>
      </c>
      <c r="E124" s="12">
        <v>9</v>
      </c>
      <c r="F124">
        <v>27</v>
      </c>
      <c r="G124" s="7">
        <v>0.1</v>
      </c>
      <c r="H124" s="7">
        <v>4</v>
      </c>
      <c r="I124" s="7">
        <v>100</v>
      </c>
      <c r="J124" s="7">
        <v>7</v>
      </c>
      <c r="K124" s="4">
        <v>5</v>
      </c>
      <c r="L124" s="8">
        <f t="shared" si="10"/>
        <v>7.0370370370370372</v>
      </c>
      <c r="M124" s="8">
        <f t="shared" si="11"/>
        <v>0.59952038369304572</v>
      </c>
      <c r="N124" s="14">
        <f t="shared" si="12"/>
        <v>6.6700016675004168</v>
      </c>
      <c r="O124" s="8">
        <f t="shared" si="13"/>
        <v>2.7779999999999999E-2</v>
      </c>
      <c r="P124" s="8">
        <f t="shared" si="14"/>
        <v>8.3857142857142861</v>
      </c>
      <c r="Q124" s="12">
        <f t="shared" si="15"/>
        <v>3.7519999999999993</v>
      </c>
      <c r="R124" s="10">
        <f t="shared" si="16"/>
        <v>26</v>
      </c>
      <c r="S124" s="10">
        <f t="shared" si="17"/>
        <v>0</v>
      </c>
      <c r="T124" s="16"/>
    </row>
    <row r="125" spans="1:20" x14ac:dyDescent="0.25">
      <c r="A125">
        <f t="shared" si="18"/>
        <v>122</v>
      </c>
      <c r="B125">
        <v>73</v>
      </c>
      <c r="C125" s="11" t="s">
        <v>18</v>
      </c>
      <c r="D125" s="7" t="s">
        <v>17</v>
      </c>
      <c r="E125" s="4">
        <v>11</v>
      </c>
      <c r="F125" s="7">
        <v>65</v>
      </c>
      <c r="G125" s="7">
        <v>3</v>
      </c>
      <c r="H125" s="7">
        <v>6</v>
      </c>
      <c r="I125" s="7">
        <v>10</v>
      </c>
      <c r="J125" s="7">
        <v>9</v>
      </c>
      <c r="K125" s="4">
        <v>16</v>
      </c>
      <c r="L125" s="8">
        <f t="shared" si="10"/>
        <v>2.9230769230769234</v>
      </c>
      <c r="M125" s="8">
        <f t="shared" si="11"/>
        <v>5.56</v>
      </c>
      <c r="N125" s="8">
        <f t="shared" si="12"/>
        <v>9.9949999999999992</v>
      </c>
      <c r="O125" s="8">
        <f t="shared" si="13"/>
        <v>0.27780000000000005</v>
      </c>
      <c r="P125" s="8">
        <f t="shared" si="14"/>
        <v>6.5222222222222221</v>
      </c>
      <c r="Q125" s="10">
        <f t="shared" si="15"/>
        <v>1.1724999999999997</v>
      </c>
      <c r="R125" s="10">
        <f t="shared" si="16"/>
        <v>26</v>
      </c>
      <c r="S125" s="10">
        <f t="shared" si="17"/>
        <v>1</v>
      </c>
      <c r="T125" s="16"/>
    </row>
    <row r="126" spans="1:20" x14ac:dyDescent="0.25">
      <c r="A126">
        <f t="shared" si="18"/>
        <v>122</v>
      </c>
      <c r="B126">
        <v>171</v>
      </c>
      <c r="C126" s="11" t="s">
        <v>231</v>
      </c>
      <c r="D126" s="7" t="s">
        <v>226</v>
      </c>
      <c r="E126" s="4">
        <v>9</v>
      </c>
      <c r="F126">
        <v>67</v>
      </c>
      <c r="G126">
        <v>28</v>
      </c>
      <c r="H126">
        <v>6.67</v>
      </c>
      <c r="J126" s="7">
        <v>4.3</v>
      </c>
      <c r="K126" s="4">
        <v>2.8</v>
      </c>
      <c r="L126" s="8">
        <f t="shared" si="10"/>
        <v>2.8358208955223887</v>
      </c>
      <c r="M126" s="8">
        <f t="shared" si="11"/>
        <v>0.59571428571428553</v>
      </c>
      <c r="N126" s="8">
        <f t="shared" si="12"/>
        <v>8.9910044977511241</v>
      </c>
      <c r="O126" s="8" t="str">
        <f t="shared" si="13"/>
        <v/>
      </c>
      <c r="P126" s="8">
        <f t="shared" si="14"/>
        <v>7.3253833049403729</v>
      </c>
      <c r="Q126" s="10">
        <f t="shared" si="15"/>
        <v>6.6999999999999993</v>
      </c>
      <c r="R126" s="10">
        <f t="shared" si="16"/>
        <v>26</v>
      </c>
      <c r="S126" s="10">
        <f t="shared" si="17"/>
        <v>2</v>
      </c>
      <c r="T126" s="16"/>
    </row>
    <row r="127" spans="1:20" x14ac:dyDescent="0.25">
      <c r="A127">
        <f t="shared" si="18"/>
        <v>122</v>
      </c>
      <c r="B127">
        <v>131</v>
      </c>
      <c r="C127" s="11" t="s">
        <v>481</v>
      </c>
      <c r="D127" s="7" t="s">
        <v>482</v>
      </c>
      <c r="E127" s="12">
        <v>9</v>
      </c>
      <c r="F127" s="7">
        <v>15</v>
      </c>
      <c r="G127" s="7">
        <v>0.32</v>
      </c>
      <c r="H127" s="7">
        <v>0.5</v>
      </c>
      <c r="I127" s="7">
        <v>100</v>
      </c>
      <c r="J127" s="7">
        <v>7</v>
      </c>
      <c r="K127" s="4">
        <v>1.38</v>
      </c>
      <c r="L127" s="8">
        <f t="shared" si="10"/>
        <v>7.8947368421052637</v>
      </c>
      <c r="M127" s="8">
        <f t="shared" si="11"/>
        <v>1.9184652278177456</v>
      </c>
      <c r="N127" s="14">
        <f t="shared" si="12"/>
        <v>0.83375020843755221</v>
      </c>
      <c r="O127" s="8">
        <f t="shared" si="13"/>
        <v>2.7779999999999999E-2</v>
      </c>
      <c r="P127" s="14">
        <f t="shared" si="14"/>
        <v>8.3857142857142861</v>
      </c>
      <c r="Q127" s="12">
        <f t="shared" si="15"/>
        <v>7.3560767590618337</v>
      </c>
      <c r="R127" s="10">
        <f t="shared" si="16"/>
        <v>26</v>
      </c>
      <c r="S127" s="10">
        <f t="shared" si="17"/>
        <v>3</v>
      </c>
      <c r="T127" s="16"/>
    </row>
    <row r="128" spans="1:20" x14ac:dyDescent="0.25">
      <c r="A128">
        <f t="shared" si="18"/>
        <v>122</v>
      </c>
      <c r="B128">
        <v>78</v>
      </c>
      <c r="C128" s="11" t="s">
        <v>308</v>
      </c>
      <c r="D128" s="7" t="s">
        <v>295</v>
      </c>
      <c r="E128" s="4">
        <v>10</v>
      </c>
      <c r="F128" s="7">
        <v>25</v>
      </c>
      <c r="G128" s="7">
        <v>19</v>
      </c>
      <c r="H128" s="7">
        <v>1.6</v>
      </c>
      <c r="I128" s="7">
        <v>0.5</v>
      </c>
      <c r="J128" s="7">
        <v>10</v>
      </c>
      <c r="K128" s="4">
        <v>5</v>
      </c>
      <c r="L128" s="8">
        <f t="shared" si="10"/>
        <v>7.6</v>
      </c>
      <c r="M128" s="8">
        <f t="shared" si="11"/>
        <v>0.87789473684210506</v>
      </c>
      <c r="N128" s="14">
        <f t="shared" si="12"/>
        <v>2.6680006670001672</v>
      </c>
      <c r="O128" s="8">
        <f t="shared" si="13"/>
        <v>5.556</v>
      </c>
      <c r="P128" s="8">
        <f t="shared" si="14"/>
        <v>5.87</v>
      </c>
      <c r="Q128" s="4">
        <f t="shared" si="15"/>
        <v>3.7519999999999993</v>
      </c>
      <c r="R128" s="10">
        <f t="shared" si="16"/>
        <v>26</v>
      </c>
      <c r="S128" s="10">
        <f t="shared" si="17"/>
        <v>4</v>
      </c>
      <c r="T128" s="16"/>
    </row>
    <row r="129" spans="1:20" x14ac:dyDescent="0.25">
      <c r="A129">
        <f t="shared" si="18"/>
        <v>122</v>
      </c>
      <c r="B129">
        <v>186</v>
      </c>
      <c r="C129" s="11" t="s">
        <v>377</v>
      </c>
      <c r="D129" s="7" t="s">
        <v>58</v>
      </c>
      <c r="E129" s="12">
        <v>10</v>
      </c>
      <c r="F129" s="7">
        <v>5.9</v>
      </c>
      <c r="G129" s="7">
        <v>0.3</v>
      </c>
      <c r="H129" s="7">
        <v>0.4</v>
      </c>
      <c r="I129" s="7">
        <v>1</v>
      </c>
      <c r="J129" s="7">
        <v>5</v>
      </c>
      <c r="K129" s="4">
        <v>2</v>
      </c>
      <c r="L129" s="8">
        <f t="shared" si="10"/>
        <v>3.1052631578947372</v>
      </c>
      <c r="M129" s="8">
        <f t="shared" si="11"/>
        <v>1.7985611510791366</v>
      </c>
      <c r="N129" s="8">
        <f t="shared" si="12"/>
        <v>0.66700016675004181</v>
      </c>
      <c r="O129" s="8">
        <f t="shared" si="13"/>
        <v>2.778</v>
      </c>
      <c r="P129" s="8">
        <f t="shared" si="14"/>
        <v>8.5178875638841571</v>
      </c>
      <c r="Q129" s="10">
        <f t="shared" si="15"/>
        <v>9.3800000000000008</v>
      </c>
      <c r="R129" s="10">
        <f t="shared" si="16"/>
        <v>26</v>
      </c>
      <c r="S129" s="10">
        <f t="shared" si="17"/>
        <v>5</v>
      </c>
      <c r="T129" s="16"/>
    </row>
    <row r="130" spans="1:20" x14ac:dyDescent="0.25">
      <c r="A130">
        <f t="shared" si="18"/>
        <v>122</v>
      </c>
      <c r="B130">
        <v>124</v>
      </c>
      <c r="C130" s="11" t="s">
        <v>340</v>
      </c>
      <c r="D130" s="7" t="s">
        <v>37</v>
      </c>
      <c r="E130" s="4">
        <v>8</v>
      </c>
      <c r="F130">
        <v>7.98</v>
      </c>
      <c r="G130">
        <v>0.1</v>
      </c>
      <c r="H130">
        <v>3.12</v>
      </c>
      <c r="I130">
        <v>5.6</v>
      </c>
      <c r="J130" s="7">
        <v>7.28</v>
      </c>
      <c r="K130" s="4">
        <v>2.4500000000000002</v>
      </c>
      <c r="L130" s="8">
        <f t="shared" si="10"/>
        <v>4.2000000000000011</v>
      </c>
      <c r="M130" s="8">
        <f t="shared" si="11"/>
        <v>0.59952038369304572</v>
      </c>
      <c r="N130" s="14">
        <f t="shared" si="12"/>
        <v>5.2026013006503256</v>
      </c>
      <c r="O130" s="8">
        <f t="shared" si="13"/>
        <v>0.49607142857142866</v>
      </c>
      <c r="P130" s="8">
        <f t="shared" si="14"/>
        <v>8.0631868131868121</v>
      </c>
      <c r="Q130" s="4">
        <f t="shared" si="15"/>
        <v>7.6571428571428566</v>
      </c>
      <c r="R130" s="10">
        <f t="shared" si="16"/>
        <v>26</v>
      </c>
      <c r="S130" s="10">
        <f t="shared" si="17"/>
        <v>6</v>
      </c>
      <c r="T130" s="16"/>
    </row>
    <row r="131" spans="1:20" x14ac:dyDescent="0.25">
      <c r="A131">
        <f t="shared" si="18"/>
        <v>122</v>
      </c>
      <c r="B131">
        <v>132</v>
      </c>
      <c r="C131" s="11" t="s">
        <v>381</v>
      </c>
      <c r="D131" s="7" t="s">
        <v>58</v>
      </c>
      <c r="E131" s="4">
        <v>9</v>
      </c>
      <c r="F131" s="7">
        <v>4</v>
      </c>
      <c r="G131" s="7">
        <v>1.6</v>
      </c>
      <c r="H131" s="7">
        <v>3</v>
      </c>
      <c r="I131" s="7">
        <v>20</v>
      </c>
      <c r="J131" s="7">
        <v>7.1</v>
      </c>
      <c r="K131" s="4">
        <v>0.2</v>
      </c>
      <c r="L131" s="8">
        <f t="shared" ref="L131:L194" si="19">IF(F131=0,"",10/EXP(ABS(LN(F131/$V$2))))</f>
        <v>2.1052631578947367</v>
      </c>
      <c r="M131" s="8">
        <f t="shared" ref="M131:M194" si="20">IF(G131=0,"",10/EXP(ABS(LN(G131/$W$2))))</f>
        <v>9.5923261390887316</v>
      </c>
      <c r="N131" s="8">
        <f t="shared" ref="N131:N194" si="21">IF(H131=0,"",10/EXP(ABS(LN(H131/$X$2))))</f>
        <v>5.0025012506253139</v>
      </c>
      <c r="O131" s="8">
        <f t="shared" ref="O131:O194" si="22">IF(I131=0,"",10/EXP(ABS(LN(I131/$Y$2))))</f>
        <v>0.13890000000000002</v>
      </c>
      <c r="P131" s="8">
        <f t="shared" ref="P131:P194" si="23">IF(J131=0,"",10/EXP(ABS(LN(J131/$Z$2))))</f>
        <v>8.2676056338028179</v>
      </c>
      <c r="Q131" s="4">
        <f t="shared" ref="Q131:Q194" si="24">IF(K131=0,"",10/EXP(ABS(LN(K131/$AA$2))))</f>
        <v>1.0660980810234544</v>
      </c>
      <c r="R131" s="10">
        <f t="shared" si="16"/>
        <v>26</v>
      </c>
      <c r="S131" s="10">
        <f t="shared" si="17"/>
        <v>7</v>
      </c>
      <c r="T131" s="16"/>
    </row>
    <row r="132" spans="1:20" x14ac:dyDescent="0.25">
      <c r="A132">
        <f t="shared" si="18"/>
        <v>122</v>
      </c>
      <c r="B132">
        <v>138</v>
      </c>
      <c r="C132" s="11" t="s">
        <v>468</v>
      </c>
      <c r="D132" s="7" t="s">
        <v>450</v>
      </c>
      <c r="E132" s="12">
        <v>8</v>
      </c>
      <c r="F132" s="7">
        <v>5.32</v>
      </c>
      <c r="G132" s="7">
        <v>2</v>
      </c>
      <c r="H132" s="7">
        <v>1.3</v>
      </c>
      <c r="I132" s="7">
        <v>0.8</v>
      </c>
      <c r="J132" s="7">
        <v>7</v>
      </c>
      <c r="K132" s="4">
        <v>19.62</v>
      </c>
      <c r="L132" s="8">
        <f t="shared" si="19"/>
        <v>2.8000000000000003</v>
      </c>
      <c r="M132" s="8">
        <f t="shared" si="20"/>
        <v>8.34</v>
      </c>
      <c r="N132" s="8">
        <f t="shared" si="21"/>
        <v>2.1677505419376355</v>
      </c>
      <c r="O132" s="8">
        <f t="shared" si="22"/>
        <v>3.4724999999999997</v>
      </c>
      <c r="P132" s="8">
        <f t="shared" si="23"/>
        <v>8.3857142857142861</v>
      </c>
      <c r="Q132" s="10">
        <f t="shared" si="24"/>
        <v>0.9561671763506624</v>
      </c>
      <c r="R132" s="10">
        <f t="shared" ref="R132:R195" si="25">ROUND(SUM(L132:Q132),0)</f>
        <v>26</v>
      </c>
      <c r="S132" s="10">
        <f t="shared" si="17"/>
        <v>8</v>
      </c>
      <c r="T132" s="16"/>
    </row>
    <row r="133" spans="1:20" x14ac:dyDescent="0.25">
      <c r="A133">
        <f t="shared" si="18"/>
        <v>122</v>
      </c>
      <c r="B133">
        <v>139</v>
      </c>
      <c r="C133" s="11" t="s">
        <v>146</v>
      </c>
      <c r="D133" s="7" t="s">
        <v>144</v>
      </c>
      <c r="E133" s="4">
        <v>9</v>
      </c>
      <c r="F133">
        <v>18</v>
      </c>
      <c r="G133">
        <v>0.5</v>
      </c>
      <c r="H133">
        <v>0.25</v>
      </c>
      <c r="I133" s="7">
        <v>100</v>
      </c>
      <c r="J133" s="7">
        <v>7</v>
      </c>
      <c r="K133" s="4">
        <v>0.9</v>
      </c>
      <c r="L133" s="8">
        <f t="shared" si="19"/>
        <v>9.473684210526315</v>
      </c>
      <c r="M133" s="8">
        <f t="shared" si="20"/>
        <v>2.9976019184652283</v>
      </c>
      <c r="N133" s="8">
        <f t="shared" si="21"/>
        <v>0.41687510421877605</v>
      </c>
      <c r="O133" s="8">
        <f t="shared" si="22"/>
        <v>2.7779999999999999E-2</v>
      </c>
      <c r="P133" s="8">
        <f t="shared" si="23"/>
        <v>8.3857142857142861</v>
      </c>
      <c r="Q133" s="10">
        <f t="shared" si="24"/>
        <v>4.797441364605544</v>
      </c>
      <c r="R133" s="10">
        <f t="shared" si="25"/>
        <v>26</v>
      </c>
      <c r="S133" s="10">
        <f t="shared" ref="S133:S196" si="26">(S132+1)*(R133=R132)</f>
        <v>9</v>
      </c>
      <c r="T133" s="16"/>
    </row>
    <row r="134" spans="1:20" x14ac:dyDescent="0.25">
      <c r="A134">
        <f t="shared" si="18"/>
        <v>122</v>
      </c>
      <c r="B134">
        <v>175</v>
      </c>
      <c r="C134" s="11" t="s">
        <v>431</v>
      </c>
      <c r="D134" s="7" t="s">
        <v>430</v>
      </c>
      <c r="E134" s="12">
        <v>12</v>
      </c>
      <c r="F134">
        <v>20</v>
      </c>
      <c r="G134" s="7">
        <v>6</v>
      </c>
      <c r="H134" s="7">
        <v>13</v>
      </c>
      <c r="I134" s="7">
        <v>1E-3</v>
      </c>
      <c r="J134" s="7">
        <v>4</v>
      </c>
      <c r="K134" s="4">
        <v>8</v>
      </c>
      <c r="L134" s="8">
        <f t="shared" si="19"/>
        <v>9.5</v>
      </c>
      <c r="M134" s="14">
        <f t="shared" si="20"/>
        <v>2.7799999999999994</v>
      </c>
      <c r="N134" s="14">
        <f t="shared" si="21"/>
        <v>4.6130769230769229</v>
      </c>
      <c r="O134" s="14">
        <f t="shared" si="22"/>
        <v>3.5997120230381562E-2</v>
      </c>
      <c r="P134" s="14">
        <f t="shared" si="23"/>
        <v>6.8143100511073254</v>
      </c>
      <c r="Q134" s="12">
        <f t="shared" si="24"/>
        <v>2.3450000000000002</v>
      </c>
      <c r="R134" s="10">
        <f t="shared" si="25"/>
        <v>26</v>
      </c>
      <c r="S134" s="10">
        <f t="shared" si="26"/>
        <v>10</v>
      </c>
      <c r="T134" s="16"/>
    </row>
    <row r="135" spans="1:20" x14ac:dyDescent="0.25">
      <c r="A135">
        <f t="shared" ref="A135:A198" si="27">IF(R135=R134,A134,A134+S134+1)</f>
        <v>122</v>
      </c>
      <c r="B135">
        <v>101</v>
      </c>
      <c r="C135" s="11" t="s">
        <v>12</v>
      </c>
      <c r="D135" s="7" t="s">
        <v>6</v>
      </c>
      <c r="E135" s="4">
        <v>10</v>
      </c>
      <c r="F135" s="7">
        <v>25</v>
      </c>
      <c r="G135" s="7">
        <v>2</v>
      </c>
      <c r="J135" s="7">
        <v>8</v>
      </c>
      <c r="K135" s="4">
        <v>0.5</v>
      </c>
      <c r="L135" s="8">
        <f t="shared" si="19"/>
        <v>7.6</v>
      </c>
      <c r="M135" s="8">
        <f t="shared" si="20"/>
        <v>8.34</v>
      </c>
      <c r="N135" s="8" t="str">
        <f t="shared" si="21"/>
        <v/>
      </c>
      <c r="O135" s="8" t="str">
        <f t="shared" si="22"/>
        <v/>
      </c>
      <c r="P135" s="8">
        <f t="shared" si="23"/>
        <v>7.3375000000000004</v>
      </c>
      <c r="Q135" s="10">
        <f t="shared" si="24"/>
        <v>2.6652452025586353</v>
      </c>
      <c r="R135" s="10">
        <f t="shared" si="25"/>
        <v>26</v>
      </c>
      <c r="S135" s="10">
        <f t="shared" si="26"/>
        <v>11</v>
      </c>
      <c r="T135" s="16"/>
    </row>
    <row r="136" spans="1:20" x14ac:dyDescent="0.25">
      <c r="A136">
        <f t="shared" si="27"/>
        <v>122</v>
      </c>
      <c r="B136">
        <v>118</v>
      </c>
      <c r="C136" s="11" t="s">
        <v>190</v>
      </c>
      <c r="D136" s="7" t="s">
        <v>171</v>
      </c>
      <c r="E136" s="4">
        <v>8</v>
      </c>
      <c r="F136" s="7">
        <v>18</v>
      </c>
      <c r="G136" s="7">
        <v>3</v>
      </c>
      <c r="H136" s="7">
        <v>4</v>
      </c>
      <c r="I136" s="7">
        <v>19</v>
      </c>
      <c r="J136" s="7">
        <v>30</v>
      </c>
      <c r="K136" s="12">
        <v>9</v>
      </c>
      <c r="L136" s="8">
        <f t="shared" si="19"/>
        <v>9.473684210526315</v>
      </c>
      <c r="M136" s="8">
        <f t="shared" si="20"/>
        <v>5.56</v>
      </c>
      <c r="N136" s="8">
        <f t="shared" si="21"/>
        <v>6.6700016675004168</v>
      </c>
      <c r="O136" s="8">
        <f t="shared" si="22"/>
        <v>0.14621052631578943</v>
      </c>
      <c r="P136" s="8">
        <f t="shared" si="23"/>
        <v>1.9566666666666668</v>
      </c>
      <c r="Q136" s="10">
        <f t="shared" si="24"/>
        <v>2.0844444444444439</v>
      </c>
      <c r="R136" s="10">
        <f t="shared" si="25"/>
        <v>26</v>
      </c>
      <c r="S136" s="10">
        <f t="shared" si="26"/>
        <v>12</v>
      </c>
      <c r="T136" s="16"/>
    </row>
    <row r="137" spans="1:20" x14ac:dyDescent="0.25">
      <c r="A137">
        <f t="shared" si="27"/>
        <v>122</v>
      </c>
      <c r="B137">
        <v>197</v>
      </c>
      <c r="C137" s="11" t="s">
        <v>180</v>
      </c>
      <c r="D137" s="7" t="s">
        <v>171</v>
      </c>
      <c r="E137" s="12">
        <v>10</v>
      </c>
      <c r="F137" s="3">
        <v>15</v>
      </c>
      <c r="G137" s="7">
        <v>4</v>
      </c>
      <c r="H137" s="7">
        <v>100</v>
      </c>
      <c r="I137" s="7">
        <v>3</v>
      </c>
      <c r="J137" s="7">
        <v>5</v>
      </c>
      <c r="K137" s="12">
        <v>5</v>
      </c>
      <c r="L137" s="8">
        <f t="shared" si="19"/>
        <v>7.8947368421052637</v>
      </c>
      <c r="M137" s="8">
        <f t="shared" si="20"/>
        <v>4.17</v>
      </c>
      <c r="N137" s="8">
        <f t="shared" si="21"/>
        <v>0.59970000000000012</v>
      </c>
      <c r="O137" s="8">
        <f t="shared" si="22"/>
        <v>0.92600000000000016</v>
      </c>
      <c r="P137" s="8">
        <f t="shared" si="23"/>
        <v>8.5178875638841571</v>
      </c>
      <c r="Q137" s="10">
        <f t="shared" si="24"/>
        <v>3.7519999999999993</v>
      </c>
      <c r="R137" s="10">
        <f t="shared" si="25"/>
        <v>26</v>
      </c>
      <c r="S137" s="10">
        <f t="shared" si="26"/>
        <v>13</v>
      </c>
      <c r="T137" s="16"/>
    </row>
    <row r="138" spans="1:20" x14ac:dyDescent="0.25">
      <c r="A138">
        <f t="shared" si="27"/>
        <v>122</v>
      </c>
      <c r="B138">
        <v>153</v>
      </c>
      <c r="C138" s="11" t="s">
        <v>109</v>
      </c>
      <c r="D138" t="s">
        <v>106</v>
      </c>
      <c r="E138" s="4">
        <v>9</v>
      </c>
      <c r="F138" s="3">
        <v>25</v>
      </c>
      <c r="G138" s="7">
        <v>3</v>
      </c>
      <c r="H138" s="7">
        <v>2.2999999999999998</v>
      </c>
      <c r="I138" s="7">
        <v>9</v>
      </c>
      <c r="J138" s="7">
        <v>1.3</v>
      </c>
      <c r="K138" s="4">
        <v>3</v>
      </c>
      <c r="L138" s="8">
        <f t="shared" si="19"/>
        <v>7.6</v>
      </c>
      <c r="M138" s="8">
        <f t="shared" si="20"/>
        <v>5.56</v>
      </c>
      <c r="N138" s="8">
        <f t="shared" si="21"/>
        <v>3.8352509588127393</v>
      </c>
      <c r="O138" s="8">
        <f t="shared" si="22"/>
        <v>0.30866666666666676</v>
      </c>
      <c r="P138" s="8">
        <f t="shared" si="23"/>
        <v>2.2146507666098811</v>
      </c>
      <c r="Q138" s="10">
        <f t="shared" si="24"/>
        <v>6.253333333333333</v>
      </c>
      <c r="R138" s="10">
        <f t="shared" si="25"/>
        <v>26</v>
      </c>
      <c r="S138" s="10">
        <f t="shared" si="26"/>
        <v>14</v>
      </c>
      <c r="T138" s="16"/>
    </row>
    <row r="139" spans="1:20" x14ac:dyDescent="0.25">
      <c r="A139">
        <f t="shared" si="27"/>
        <v>122</v>
      </c>
      <c r="B139">
        <v>144</v>
      </c>
      <c r="C139" s="11" t="s">
        <v>145</v>
      </c>
      <c r="D139" s="7" t="s">
        <v>144</v>
      </c>
      <c r="E139" s="4">
        <v>9</v>
      </c>
      <c r="F139">
        <v>15.03</v>
      </c>
      <c r="G139">
        <v>0.3</v>
      </c>
      <c r="H139">
        <v>2.9</v>
      </c>
      <c r="I139" s="7">
        <v>1</v>
      </c>
      <c r="J139" s="7">
        <v>7</v>
      </c>
      <c r="K139" s="4"/>
      <c r="L139" s="8">
        <f t="shared" si="19"/>
        <v>7.9105263157894727</v>
      </c>
      <c r="M139" s="8">
        <f t="shared" si="20"/>
        <v>1.7985611510791366</v>
      </c>
      <c r="N139" s="14">
        <f t="shared" si="21"/>
        <v>4.8357512089378023</v>
      </c>
      <c r="O139" s="8">
        <f t="shared" si="22"/>
        <v>2.778</v>
      </c>
      <c r="P139" s="8">
        <f t="shared" si="23"/>
        <v>8.3857142857142861</v>
      </c>
      <c r="Q139" s="4" t="str">
        <f t="shared" si="24"/>
        <v/>
      </c>
      <c r="R139" s="10">
        <f t="shared" si="25"/>
        <v>26</v>
      </c>
      <c r="S139" s="10">
        <f t="shared" si="26"/>
        <v>15</v>
      </c>
      <c r="T139" s="16"/>
    </row>
    <row r="140" spans="1:20" x14ac:dyDescent="0.25">
      <c r="A140">
        <f t="shared" si="27"/>
        <v>122</v>
      </c>
      <c r="B140">
        <v>133</v>
      </c>
      <c r="C140" s="11" t="s">
        <v>46</v>
      </c>
      <c r="D140" s="7" t="s">
        <v>37</v>
      </c>
      <c r="E140" s="4">
        <v>9</v>
      </c>
      <c r="F140" s="7">
        <v>20</v>
      </c>
      <c r="G140" s="7">
        <v>0.32</v>
      </c>
      <c r="H140" s="7">
        <v>5</v>
      </c>
      <c r="I140" s="7">
        <v>0</v>
      </c>
      <c r="J140" s="13">
        <v>100</v>
      </c>
      <c r="K140" s="4">
        <v>3.5</v>
      </c>
      <c r="L140" s="8">
        <f t="shared" si="19"/>
        <v>9.5</v>
      </c>
      <c r="M140" s="8">
        <f t="shared" si="20"/>
        <v>1.9184652278177456</v>
      </c>
      <c r="N140" s="8">
        <f t="shared" si="21"/>
        <v>8.3375020843755205</v>
      </c>
      <c r="O140" s="8" t="str">
        <f t="shared" si="22"/>
        <v/>
      </c>
      <c r="P140" s="8">
        <f t="shared" si="23"/>
        <v>0.58699999999999997</v>
      </c>
      <c r="Q140" s="10">
        <f t="shared" si="24"/>
        <v>5.3599999999999994</v>
      </c>
      <c r="R140" s="10">
        <f t="shared" si="25"/>
        <v>26</v>
      </c>
      <c r="S140" s="10">
        <f t="shared" si="26"/>
        <v>16</v>
      </c>
      <c r="T140" s="16"/>
    </row>
    <row r="141" spans="1:20" x14ac:dyDescent="0.25">
      <c r="A141">
        <f t="shared" si="27"/>
        <v>122</v>
      </c>
      <c r="B141">
        <v>125</v>
      </c>
      <c r="C141" s="11" t="s">
        <v>285</v>
      </c>
      <c r="D141" t="s">
        <v>20</v>
      </c>
      <c r="E141" s="4">
        <v>11</v>
      </c>
      <c r="F141" s="7">
        <v>33</v>
      </c>
      <c r="G141" s="7">
        <v>0.5</v>
      </c>
      <c r="H141" s="7">
        <v>0</v>
      </c>
      <c r="I141" s="7">
        <v>100</v>
      </c>
      <c r="J141" s="7">
        <v>7.5</v>
      </c>
      <c r="K141" s="4">
        <v>1.7</v>
      </c>
      <c r="L141" s="8">
        <f t="shared" si="19"/>
        <v>5.7575757575757569</v>
      </c>
      <c r="M141" s="8">
        <f t="shared" si="20"/>
        <v>2.9976019184652283</v>
      </c>
      <c r="N141" s="8" t="str">
        <f t="shared" si="21"/>
        <v/>
      </c>
      <c r="O141" s="8">
        <f t="shared" si="22"/>
        <v>2.7779999999999999E-2</v>
      </c>
      <c r="P141" s="8">
        <f t="shared" si="23"/>
        <v>7.8266666666666671</v>
      </c>
      <c r="Q141" s="10">
        <f t="shared" si="24"/>
        <v>9.0618336886993607</v>
      </c>
      <c r="R141" s="10">
        <f t="shared" si="25"/>
        <v>26</v>
      </c>
      <c r="S141" s="10">
        <f t="shared" si="26"/>
        <v>17</v>
      </c>
      <c r="T141" s="16"/>
    </row>
    <row r="142" spans="1:20" x14ac:dyDescent="0.25">
      <c r="A142">
        <f t="shared" si="27"/>
        <v>122</v>
      </c>
      <c r="B142">
        <v>148</v>
      </c>
      <c r="C142" s="11" t="s">
        <v>452</v>
      </c>
      <c r="D142" s="7" t="s">
        <v>450</v>
      </c>
      <c r="E142" s="12">
        <v>9</v>
      </c>
      <c r="F142">
        <v>6</v>
      </c>
      <c r="G142" s="7">
        <v>1.9</v>
      </c>
      <c r="H142" s="7">
        <v>5</v>
      </c>
      <c r="I142" s="7">
        <v>100</v>
      </c>
      <c r="J142" s="7">
        <v>0.89</v>
      </c>
      <c r="K142" s="4">
        <v>4.9000000000000004</v>
      </c>
      <c r="L142" s="14">
        <f t="shared" si="19"/>
        <v>3.1578947368421049</v>
      </c>
      <c r="M142" s="14">
        <f t="shared" si="20"/>
        <v>8.7789473684210524</v>
      </c>
      <c r="N142" s="14">
        <f t="shared" si="21"/>
        <v>8.3375020843755205</v>
      </c>
      <c r="O142" s="14">
        <f t="shared" si="22"/>
        <v>2.7779999999999999E-2</v>
      </c>
      <c r="P142" s="14">
        <f t="shared" si="23"/>
        <v>1.5161839863713802</v>
      </c>
      <c r="Q142" s="12">
        <f t="shared" si="24"/>
        <v>3.8285714285714283</v>
      </c>
      <c r="R142" s="10">
        <f t="shared" si="25"/>
        <v>26</v>
      </c>
      <c r="S142" s="10">
        <f t="shared" si="26"/>
        <v>18</v>
      </c>
      <c r="T142" s="16"/>
    </row>
    <row r="143" spans="1:20" x14ac:dyDescent="0.25">
      <c r="A143">
        <f t="shared" si="27"/>
        <v>122</v>
      </c>
      <c r="B143">
        <v>147</v>
      </c>
      <c r="C143" s="11" t="s">
        <v>120</v>
      </c>
      <c r="D143" t="s">
        <v>113</v>
      </c>
      <c r="E143" s="4">
        <v>9</v>
      </c>
      <c r="F143">
        <v>8</v>
      </c>
      <c r="G143">
        <v>0.31</v>
      </c>
      <c r="H143">
        <v>3.4489999999999998</v>
      </c>
      <c r="I143" s="7">
        <v>111</v>
      </c>
      <c r="J143" s="7">
        <v>7</v>
      </c>
      <c r="K143" s="4">
        <v>1</v>
      </c>
      <c r="L143" s="8">
        <f t="shared" si="19"/>
        <v>4.2105263157894726</v>
      </c>
      <c r="M143" s="8">
        <f t="shared" si="20"/>
        <v>1.8585131894484412</v>
      </c>
      <c r="N143" s="8">
        <f t="shared" si="21"/>
        <v>5.7512089378022351</v>
      </c>
      <c r="O143" s="8">
        <f t="shared" si="22"/>
        <v>2.502702702702702E-2</v>
      </c>
      <c r="P143" s="8">
        <f t="shared" si="23"/>
        <v>8.3857142857142861</v>
      </c>
      <c r="Q143" s="4">
        <f t="shared" si="24"/>
        <v>5.3304904051172706</v>
      </c>
      <c r="R143" s="10">
        <f t="shared" si="25"/>
        <v>26</v>
      </c>
      <c r="S143" s="10">
        <f t="shared" si="26"/>
        <v>19</v>
      </c>
      <c r="T143" s="16"/>
    </row>
    <row r="144" spans="1:20" x14ac:dyDescent="0.25">
      <c r="A144">
        <f t="shared" si="27"/>
        <v>122</v>
      </c>
      <c r="B144">
        <v>192</v>
      </c>
      <c r="C144" s="11" t="s">
        <v>199</v>
      </c>
      <c r="D144" s="7" t="s">
        <v>171</v>
      </c>
      <c r="E144" s="4">
        <v>9</v>
      </c>
      <c r="F144" s="7">
        <v>1.33</v>
      </c>
      <c r="G144" s="7">
        <v>2</v>
      </c>
      <c r="H144" s="7">
        <v>3</v>
      </c>
      <c r="I144" s="7">
        <v>3</v>
      </c>
      <c r="J144" s="7">
        <v>4</v>
      </c>
      <c r="K144" s="4">
        <v>5</v>
      </c>
      <c r="L144" s="8">
        <f t="shared" si="19"/>
        <v>0.70000000000000018</v>
      </c>
      <c r="M144" s="8">
        <f t="shared" si="20"/>
        <v>8.34</v>
      </c>
      <c r="N144" s="8">
        <f t="shared" si="21"/>
        <v>5.0025012506253139</v>
      </c>
      <c r="O144" s="8">
        <f t="shared" si="22"/>
        <v>0.92600000000000016</v>
      </c>
      <c r="P144" s="8">
        <f t="shared" si="23"/>
        <v>6.8143100511073254</v>
      </c>
      <c r="Q144" s="10">
        <f t="shared" si="24"/>
        <v>3.7519999999999993</v>
      </c>
      <c r="R144" s="10">
        <f t="shared" si="25"/>
        <v>26</v>
      </c>
      <c r="S144" s="10">
        <f t="shared" si="26"/>
        <v>20</v>
      </c>
      <c r="T144" s="16"/>
    </row>
    <row r="145" spans="1:20" x14ac:dyDescent="0.25">
      <c r="A145">
        <f t="shared" si="27"/>
        <v>143</v>
      </c>
      <c r="B145">
        <v>150</v>
      </c>
      <c r="C145" s="11" t="s">
        <v>319</v>
      </c>
      <c r="D145" s="7" t="s">
        <v>6</v>
      </c>
      <c r="E145" s="4">
        <v>10</v>
      </c>
      <c r="F145" s="7">
        <v>18</v>
      </c>
      <c r="G145" s="7">
        <v>2.5</v>
      </c>
      <c r="I145" s="7">
        <v>25</v>
      </c>
      <c r="J145" s="7">
        <v>7</v>
      </c>
      <c r="K145" s="4">
        <v>22</v>
      </c>
      <c r="L145" s="8">
        <f t="shared" si="19"/>
        <v>9.473684210526315</v>
      </c>
      <c r="M145" s="8">
        <f t="shared" si="20"/>
        <v>6.6719999999999997</v>
      </c>
      <c r="N145" s="14" t="str">
        <f t="shared" si="21"/>
        <v/>
      </c>
      <c r="O145" s="8">
        <f t="shared" si="22"/>
        <v>0.11112000000000002</v>
      </c>
      <c r="P145" s="8">
        <f t="shared" si="23"/>
        <v>8.3857142857142861</v>
      </c>
      <c r="Q145" s="4">
        <f t="shared" si="24"/>
        <v>0.85272727272727267</v>
      </c>
      <c r="R145" s="10">
        <f t="shared" si="25"/>
        <v>25</v>
      </c>
      <c r="S145" s="10">
        <f t="shared" si="26"/>
        <v>0</v>
      </c>
      <c r="T145" s="16"/>
    </row>
    <row r="146" spans="1:20" x14ac:dyDescent="0.25">
      <c r="A146">
        <f t="shared" si="27"/>
        <v>143</v>
      </c>
      <c r="B146">
        <v>170</v>
      </c>
      <c r="C146" s="2" t="s">
        <v>153</v>
      </c>
      <c r="D146" s="7" t="s">
        <v>161</v>
      </c>
      <c r="E146" s="4">
        <v>9</v>
      </c>
      <c r="F146" s="3">
        <v>40</v>
      </c>
      <c r="G146" s="7">
        <v>3.1</v>
      </c>
      <c r="H146" s="7">
        <v>2.9</v>
      </c>
      <c r="I146" s="7">
        <v>106</v>
      </c>
      <c r="J146" s="7">
        <v>6.6</v>
      </c>
      <c r="K146" s="4">
        <v>12</v>
      </c>
      <c r="L146" s="8">
        <f t="shared" si="19"/>
        <v>4.75</v>
      </c>
      <c r="M146" s="8">
        <f t="shared" si="20"/>
        <v>5.3806451612903219</v>
      </c>
      <c r="N146" s="8">
        <f t="shared" si="21"/>
        <v>4.8357512089378023</v>
      </c>
      <c r="O146" s="8">
        <f t="shared" si="22"/>
        <v>2.6207547169811315E-2</v>
      </c>
      <c r="P146" s="8">
        <f t="shared" si="23"/>
        <v>8.8939393939393945</v>
      </c>
      <c r="Q146" s="10">
        <f t="shared" si="24"/>
        <v>1.5633333333333332</v>
      </c>
      <c r="R146" s="10">
        <f t="shared" si="25"/>
        <v>25</v>
      </c>
      <c r="S146" s="10">
        <f t="shared" si="26"/>
        <v>1</v>
      </c>
      <c r="T146" s="16"/>
    </row>
    <row r="147" spans="1:20" x14ac:dyDescent="0.25">
      <c r="A147">
        <f t="shared" si="27"/>
        <v>143</v>
      </c>
      <c r="B147">
        <v>89</v>
      </c>
      <c r="C147" s="11" t="s">
        <v>178</v>
      </c>
      <c r="D147" t="s">
        <v>171</v>
      </c>
      <c r="E147" s="4">
        <v>10</v>
      </c>
      <c r="F147">
        <v>30</v>
      </c>
      <c r="G147" s="7">
        <v>1</v>
      </c>
      <c r="H147" s="7">
        <v>12</v>
      </c>
      <c r="I147" s="7">
        <v>1257</v>
      </c>
      <c r="J147" s="7">
        <v>9</v>
      </c>
      <c r="K147" s="4">
        <v>12</v>
      </c>
      <c r="L147" s="8">
        <f t="shared" si="19"/>
        <v>6.333333333333333</v>
      </c>
      <c r="M147" s="8">
        <f t="shared" si="20"/>
        <v>5.9952038369304557</v>
      </c>
      <c r="N147" s="8">
        <f t="shared" si="21"/>
        <v>4.9974999999999996</v>
      </c>
      <c r="O147" s="8">
        <f t="shared" si="22"/>
        <v>2.2100238663484498E-3</v>
      </c>
      <c r="P147" s="8">
        <f t="shared" si="23"/>
        <v>6.5222222222222221</v>
      </c>
      <c r="Q147" s="10">
        <f t="shared" si="24"/>
        <v>1.5633333333333332</v>
      </c>
      <c r="R147" s="10">
        <f t="shared" si="25"/>
        <v>25</v>
      </c>
      <c r="S147" s="10">
        <f t="shared" si="26"/>
        <v>2</v>
      </c>
      <c r="T147" s="16"/>
    </row>
    <row r="148" spans="1:20" x14ac:dyDescent="0.25">
      <c r="A148">
        <f t="shared" si="27"/>
        <v>143</v>
      </c>
      <c r="B148">
        <v>160</v>
      </c>
      <c r="C148" s="11" t="s">
        <v>9</v>
      </c>
      <c r="D148" s="7" t="s">
        <v>6</v>
      </c>
      <c r="E148" s="4">
        <v>11</v>
      </c>
      <c r="F148" s="7">
        <v>15</v>
      </c>
      <c r="G148" s="7">
        <v>2</v>
      </c>
      <c r="H148" s="7">
        <v>0.5</v>
      </c>
      <c r="I148" s="7">
        <v>70</v>
      </c>
      <c r="J148" s="7">
        <v>1.33</v>
      </c>
      <c r="K148" s="4">
        <v>3.13</v>
      </c>
      <c r="L148" s="8">
        <f t="shared" si="19"/>
        <v>7.8947368421052637</v>
      </c>
      <c r="M148" s="8">
        <f t="shared" si="20"/>
        <v>8.34</v>
      </c>
      <c r="N148" s="14">
        <f t="shared" si="21"/>
        <v>0.83375020843755221</v>
      </c>
      <c r="O148" s="8">
        <f t="shared" si="22"/>
        <v>3.9685714285714289E-2</v>
      </c>
      <c r="P148" s="8">
        <f t="shared" si="23"/>
        <v>2.2657580919931859</v>
      </c>
      <c r="Q148" s="4">
        <f t="shared" si="24"/>
        <v>5.9936102236421718</v>
      </c>
      <c r="R148" s="10">
        <f t="shared" si="25"/>
        <v>25</v>
      </c>
      <c r="S148" s="10">
        <f t="shared" si="26"/>
        <v>3</v>
      </c>
      <c r="T148" s="16"/>
    </row>
    <row r="149" spans="1:20" x14ac:dyDescent="0.25">
      <c r="A149">
        <f t="shared" si="27"/>
        <v>143</v>
      </c>
      <c r="B149">
        <v>143</v>
      </c>
      <c r="C149" s="11" t="s">
        <v>306</v>
      </c>
      <c r="D149" s="7" t="s">
        <v>295</v>
      </c>
      <c r="E149" s="4">
        <v>9</v>
      </c>
      <c r="F149" s="7">
        <v>9.3000000000000007</v>
      </c>
      <c r="G149" s="7">
        <v>9.8000000000000007</v>
      </c>
      <c r="H149" s="7">
        <v>6.67</v>
      </c>
      <c r="I149" s="7">
        <v>10</v>
      </c>
      <c r="J149" s="7">
        <v>714.2</v>
      </c>
      <c r="K149" s="4">
        <v>2</v>
      </c>
      <c r="L149" s="8">
        <f t="shared" si="19"/>
        <v>4.8947368421052628</v>
      </c>
      <c r="M149" s="8">
        <f t="shared" si="20"/>
        <v>1.7020408163265304</v>
      </c>
      <c r="N149" s="8">
        <f t="shared" si="21"/>
        <v>8.9910044977511241</v>
      </c>
      <c r="O149" s="8">
        <f t="shared" si="22"/>
        <v>0.27780000000000005</v>
      </c>
      <c r="P149" s="8">
        <f t="shared" si="23"/>
        <v>8.2189862783534032E-2</v>
      </c>
      <c r="Q149" s="10">
        <f t="shared" si="24"/>
        <v>9.3800000000000008</v>
      </c>
      <c r="R149" s="10">
        <f t="shared" si="25"/>
        <v>25</v>
      </c>
      <c r="S149" s="10">
        <f t="shared" si="26"/>
        <v>4</v>
      </c>
      <c r="T149" s="16"/>
    </row>
    <row r="150" spans="1:20" x14ac:dyDescent="0.25">
      <c r="A150">
        <f t="shared" si="27"/>
        <v>143</v>
      </c>
      <c r="B150">
        <v>114</v>
      </c>
      <c r="C150" s="11" t="s">
        <v>476</v>
      </c>
      <c r="D150" s="7" t="s">
        <v>37</v>
      </c>
      <c r="E150" s="4">
        <v>9</v>
      </c>
      <c r="F150" s="7">
        <v>20</v>
      </c>
      <c r="G150" s="7">
        <v>1.2769999999999999</v>
      </c>
      <c r="H150" s="7">
        <v>0.313</v>
      </c>
      <c r="I150" s="7">
        <v>10</v>
      </c>
      <c r="J150" s="7">
        <v>8</v>
      </c>
      <c r="K150" s="4"/>
      <c r="L150" s="8">
        <f t="shared" si="19"/>
        <v>9.5</v>
      </c>
      <c r="M150" s="8">
        <f t="shared" si="20"/>
        <v>7.6558752997601918</v>
      </c>
      <c r="N150" s="8">
        <f t="shared" si="21"/>
        <v>0.52192763048190749</v>
      </c>
      <c r="O150" s="8">
        <f t="shared" si="22"/>
        <v>0.27780000000000005</v>
      </c>
      <c r="P150" s="8">
        <f t="shared" si="23"/>
        <v>7.3375000000000004</v>
      </c>
      <c r="Q150" s="10" t="str">
        <f t="shared" si="24"/>
        <v/>
      </c>
      <c r="R150" s="10">
        <f t="shared" si="25"/>
        <v>25</v>
      </c>
      <c r="S150" s="10">
        <f t="shared" si="26"/>
        <v>5</v>
      </c>
      <c r="T150" s="16"/>
    </row>
    <row r="151" spans="1:20" x14ac:dyDescent="0.25">
      <c r="A151">
        <f t="shared" si="27"/>
        <v>143</v>
      </c>
      <c r="B151">
        <v>207</v>
      </c>
      <c r="C151" s="11" t="s">
        <v>193</v>
      </c>
      <c r="D151" s="7" t="s">
        <v>171</v>
      </c>
      <c r="E151" s="4">
        <v>9</v>
      </c>
      <c r="F151" s="7">
        <v>24</v>
      </c>
      <c r="G151">
        <v>0.5</v>
      </c>
      <c r="H151" s="7">
        <v>0.5</v>
      </c>
      <c r="I151" s="7">
        <v>100</v>
      </c>
      <c r="J151" s="7">
        <v>6</v>
      </c>
      <c r="K151" s="4">
        <v>0.7</v>
      </c>
      <c r="L151" s="8">
        <f t="shared" si="19"/>
        <v>7.916666666666667</v>
      </c>
      <c r="M151" s="8">
        <f t="shared" si="20"/>
        <v>2.9976019184652283</v>
      </c>
      <c r="N151" s="8">
        <f t="shared" si="21"/>
        <v>0.83375020843755221</v>
      </c>
      <c r="O151" s="8">
        <f t="shared" si="22"/>
        <v>2.7779999999999999E-2</v>
      </c>
      <c r="P151" s="8">
        <f t="shared" si="23"/>
        <v>9.783333333333335</v>
      </c>
      <c r="Q151" s="10">
        <f t="shared" si="24"/>
        <v>3.7313432835820901</v>
      </c>
      <c r="R151" s="10">
        <f t="shared" si="25"/>
        <v>25</v>
      </c>
      <c r="S151" s="10">
        <f t="shared" si="26"/>
        <v>6</v>
      </c>
      <c r="T151" s="16"/>
    </row>
    <row r="152" spans="1:20" x14ac:dyDescent="0.25">
      <c r="A152">
        <f t="shared" si="27"/>
        <v>143</v>
      </c>
      <c r="B152">
        <v>122</v>
      </c>
      <c r="C152" s="11" t="s">
        <v>30</v>
      </c>
      <c r="D152" t="s">
        <v>20</v>
      </c>
      <c r="E152" s="4">
        <v>11</v>
      </c>
      <c r="F152" s="7">
        <v>10</v>
      </c>
      <c r="G152" s="7">
        <v>2</v>
      </c>
      <c r="H152" s="7">
        <v>1.5</v>
      </c>
      <c r="I152" s="7">
        <v>1000</v>
      </c>
      <c r="J152" s="7">
        <v>21.6</v>
      </c>
      <c r="K152" s="4">
        <v>1.2</v>
      </c>
      <c r="L152" s="8">
        <f t="shared" si="19"/>
        <v>5.2631578947368416</v>
      </c>
      <c r="M152" s="8">
        <f t="shared" si="20"/>
        <v>8.34</v>
      </c>
      <c r="N152" s="14">
        <f t="shared" si="21"/>
        <v>2.5012506253126565</v>
      </c>
      <c r="O152" s="8">
        <f t="shared" si="22"/>
        <v>2.7780000000000018E-3</v>
      </c>
      <c r="P152" s="8">
        <f t="shared" si="23"/>
        <v>2.7175925925925926</v>
      </c>
      <c r="Q152" s="12">
        <f t="shared" si="24"/>
        <v>6.3965884861407254</v>
      </c>
      <c r="R152" s="10">
        <f t="shared" si="25"/>
        <v>25</v>
      </c>
      <c r="S152" s="10">
        <f t="shared" si="26"/>
        <v>7</v>
      </c>
      <c r="T152" s="16"/>
    </row>
    <row r="153" spans="1:20" x14ac:dyDescent="0.25">
      <c r="A153">
        <f t="shared" si="27"/>
        <v>143</v>
      </c>
      <c r="B153">
        <v>201</v>
      </c>
      <c r="C153" s="11" t="s">
        <v>62</v>
      </c>
      <c r="D153" s="7" t="s">
        <v>58</v>
      </c>
      <c r="E153" s="4">
        <v>9</v>
      </c>
      <c r="F153" s="7">
        <v>8</v>
      </c>
      <c r="G153" s="7">
        <v>0.1</v>
      </c>
      <c r="H153" s="7">
        <v>4.5</v>
      </c>
      <c r="I153" s="7">
        <v>7.3</v>
      </c>
      <c r="J153" s="7">
        <v>4</v>
      </c>
      <c r="K153" s="4">
        <v>3.4</v>
      </c>
      <c r="L153" s="8">
        <f t="shared" si="19"/>
        <v>4.2105263157894726</v>
      </c>
      <c r="M153" s="8">
        <f t="shared" si="20"/>
        <v>0.59952038369304572</v>
      </c>
      <c r="N153" s="8">
        <f t="shared" si="21"/>
        <v>7.5037518759379687</v>
      </c>
      <c r="O153" s="8">
        <f t="shared" si="22"/>
        <v>0.38054794520547941</v>
      </c>
      <c r="P153" s="8">
        <f t="shared" si="23"/>
        <v>6.8143100511073254</v>
      </c>
      <c r="Q153" s="4">
        <f t="shared" si="24"/>
        <v>5.5176470588235293</v>
      </c>
      <c r="R153" s="10">
        <f t="shared" si="25"/>
        <v>25</v>
      </c>
      <c r="S153" s="10">
        <f t="shared" si="26"/>
        <v>8</v>
      </c>
      <c r="T153" s="16"/>
    </row>
    <row r="154" spans="1:20" x14ac:dyDescent="0.25">
      <c r="A154">
        <f t="shared" si="27"/>
        <v>143</v>
      </c>
      <c r="B154">
        <v>190</v>
      </c>
      <c r="C154" s="11" t="s">
        <v>448</v>
      </c>
      <c r="D154" s="7" t="s">
        <v>445</v>
      </c>
      <c r="E154" s="4">
        <v>12</v>
      </c>
      <c r="F154" s="7">
        <v>20</v>
      </c>
      <c r="G154" s="7">
        <v>1E-3</v>
      </c>
      <c r="H154" s="7">
        <v>1.5</v>
      </c>
      <c r="I154" s="7">
        <v>0.01</v>
      </c>
      <c r="J154" s="7">
        <v>3</v>
      </c>
      <c r="K154" s="4">
        <v>2.5</v>
      </c>
      <c r="L154" s="8">
        <f t="shared" si="19"/>
        <v>9.5</v>
      </c>
      <c r="M154" s="8">
        <f t="shared" si="20"/>
        <v>5.9952038369304539E-3</v>
      </c>
      <c r="N154" s="8">
        <f t="shared" si="21"/>
        <v>2.5012506253126565</v>
      </c>
      <c r="O154" s="8">
        <f t="shared" si="22"/>
        <v>0.35997120230381568</v>
      </c>
      <c r="P154" s="8">
        <f t="shared" si="23"/>
        <v>5.1107325383304936</v>
      </c>
      <c r="Q154" s="10">
        <f t="shared" si="24"/>
        <v>7.5039999999999987</v>
      </c>
      <c r="R154" s="10">
        <f t="shared" si="25"/>
        <v>25</v>
      </c>
      <c r="S154" s="10">
        <f t="shared" si="26"/>
        <v>9</v>
      </c>
      <c r="T154" s="16"/>
    </row>
    <row r="155" spans="1:20" x14ac:dyDescent="0.25">
      <c r="A155">
        <f t="shared" si="27"/>
        <v>143</v>
      </c>
      <c r="B155">
        <v>92</v>
      </c>
      <c r="C155" s="11" t="s">
        <v>366</v>
      </c>
      <c r="D155" s="7" t="s">
        <v>364</v>
      </c>
      <c r="E155" s="4">
        <v>12</v>
      </c>
      <c r="F155" s="7">
        <v>11</v>
      </c>
      <c r="G155" s="7">
        <v>1.6</v>
      </c>
      <c r="H155" s="7">
        <v>1.2</v>
      </c>
      <c r="I155" s="7">
        <v>0</v>
      </c>
      <c r="J155" s="7">
        <v>9</v>
      </c>
      <c r="K155" s="4">
        <v>0.2</v>
      </c>
      <c r="L155" s="8">
        <f t="shared" si="19"/>
        <v>5.7894736842105265</v>
      </c>
      <c r="M155" s="8">
        <f t="shared" si="20"/>
        <v>9.5923261390887316</v>
      </c>
      <c r="N155" s="8">
        <f t="shared" si="21"/>
        <v>2.0010005002501248</v>
      </c>
      <c r="O155" s="8" t="str">
        <f t="shared" si="22"/>
        <v/>
      </c>
      <c r="P155" s="8">
        <f t="shared" si="23"/>
        <v>6.5222222222222221</v>
      </c>
      <c r="Q155" s="10">
        <f t="shared" si="24"/>
        <v>1.0660980810234544</v>
      </c>
      <c r="R155" s="10">
        <f t="shared" si="25"/>
        <v>25</v>
      </c>
      <c r="S155" s="10">
        <f t="shared" si="26"/>
        <v>10</v>
      </c>
      <c r="T155" s="16"/>
    </row>
    <row r="156" spans="1:20" x14ac:dyDescent="0.25">
      <c r="A156">
        <f t="shared" si="27"/>
        <v>143</v>
      </c>
      <c r="B156">
        <v>164</v>
      </c>
      <c r="C156" s="11" t="s">
        <v>192</v>
      </c>
      <c r="D156" s="7" t="s">
        <v>171</v>
      </c>
      <c r="E156" s="4">
        <v>11</v>
      </c>
      <c r="F156" s="7">
        <v>13</v>
      </c>
      <c r="G156" s="7">
        <v>0.1</v>
      </c>
      <c r="H156" s="7">
        <v>3</v>
      </c>
      <c r="I156" s="7">
        <v>10</v>
      </c>
      <c r="J156" s="7">
        <v>7</v>
      </c>
      <c r="K156" s="4">
        <v>5</v>
      </c>
      <c r="L156" s="8">
        <f t="shared" si="19"/>
        <v>6.8421052631578956</v>
      </c>
      <c r="M156" s="8">
        <f t="shared" si="20"/>
        <v>0.59952038369304572</v>
      </c>
      <c r="N156" s="8">
        <f t="shared" si="21"/>
        <v>5.0025012506253139</v>
      </c>
      <c r="O156" s="8">
        <f t="shared" si="22"/>
        <v>0.27780000000000005</v>
      </c>
      <c r="P156" s="8">
        <f t="shared" si="23"/>
        <v>8.3857142857142861</v>
      </c>
      <c r="Q156" s="4">
        <f t="shared" si="24"/>
        <v>3.7519999999999993</v>
      </c>
      <c r="R156" s="10">
        <f t="shared" si="25"/>
        <v>25</v>
      </c>
      <c r="S156" s="10">
        <f t="shared" si="26"/>
        <v>11</v>
      </c>
      <c r="T156" s="16"/>
    </row>
    <row r="157" spans="1:20" x14ac:dyDescent="0.25">
      <c r="A157">
        <f t="shared" si="27"/>
        <v>143</v>
      </c>
      <c r="B157">
        <v>157</v>
      </c>
      <c r="C157" s="11" t="s">
        <v>414</v>
      </c>
      <c r="D157" s="7" t="s">
        <v>412</v>
      </c>
      <c r="E157" s="4">
        <v>10</v>
      </c>
      <c r="F157" s="7">
        <v>22</v>
      </c>
      <c r="G157" s="7">
        <v>2</v>
      </c>
      <c r="H157" s="7">
        <v>3.5000000000000003E-2</v>
      </c>
      <c r="I157" s="7">
        <v>100</v>
      </c>
      <c r="J157" s="7">
        <v>7420</v>
      </c>
      <c r="K157" s="4">
        <v>2.4500000000000002</v>
      </c>
      <c r="L157" s="8">
        <f t="shared" si="19"/>
        <v>8.6363636363636367</v>
      </c>
      <c r="M157" s="8">
        <f t="shared" si="20"/>
        <v>8.34</v>
      </c>
      <c r="N157" s="14">
        <f t="shared" si="21"/>
        <v>5.8362514590628661E-2</v>
      </c>
      <c r="O157" s="8">
        <f t="shared" si="22"/>
        <v>2.7779999999999999E-2</v>
      </c>
      <c r="P157" s="8">
        <f t="shared" si="23"/>
        <v>7.9110512129380046E-3</v>
      </c>
      <c r="Q157" s="4">
        <f t="shared" si="24"/>
        <v>7.6571428571428566</v>
      </c>
      <c r="R157" s="10">
        <f t="shared" si="25"/>
        <v>25</v>
      </c>
      <c r="S157" s="10">
        <f t="shared" si="26"/>
        <v>12</v>
      </c>
      <c r="T157" s="16"/>
    </row>
    <row r="158" spans="1:20" x14ac:dyDescent="0.25">
      <c r="A158">
        <f t="shared" si="27"/>
        <v>143</v>
      </c>
      <c r="B158">
        <v>156</v>
      </c>
      <c r="C158" s="11" t="s">
        <v>453</v>
      </c>
      <c r="D158" s="7" t="s">
        <v>450</v>
      </c>
      <c r="E158" s="4">
        <v>9</v>
      </c>
      <c r="F158">
        <v>8.8000000000000007</v>
      </c>
      <c r="G158" s="7">
        <v>0.98</v>
      </c>
      <c r="H158" s="7">
        <v>2</v>
      </c>
      <c r="I158" s="7">
        <v>100</v>
      </c>
      <c r="J158" s="7">
        <v>7.28</v>
      </c>
      <c r="K158" s="4">
        <v>0.5</v>
      </c>
      <c r="L158" s="8">
        <f t="shared" si="19"/>
        <v>4.6315789473684221</v>
      </c>
      <c r="M158" s="8">
        <f t="shared" si="20"/>
        <v>5.8752997601918464</v>
      </c>
      <c r="N158" s="8">
        <f t="shared" si="21"/>
        <v>3.3350008337502088</v>
      </c>
      <c r="O158" s="8">
        <f t="shared" si="22"/>
        <v>2.7779999999999999E-2</v>
      </c>
      <c r="P158" s="8">
        <f t="shared" si="23"/>
        <v>8.0631868131868121</v>
      </c>
      <c r="Q158" s="10">
        <f t="shared" si="24"/>
        <v>2.6652452025586353</v>
      </c>
      <c r="R158" s="10">
        <f t="shared" si="25"/>
        <v>25</v>
      </c>
      <c r="S158" s="10">
        <f t="shared" si="26"/>
        <v>13</v>
      </c>
      <c r="T158" s="16"/>
    </row>
    <row r="159" spans="1:20" x14ac:dyDescent="0.25">
      <c r="A159">
        <f t="shared" si="27"/>
        <v>143</v>
      </c>
      <c r="B159">
        <v>155</v>
      </c>
      <c r="C159" s="11" t="s">
        <v>114</v>
      </c>
      <c r="D159" s="7" t="s">
        <v>113</v>
      </c>
      <c r="E159" s="4">
        <v>9</v>
      </c>
      <c r="F159" s="3">
        <v>1.33</v>
      </c>
      <c r="G159" s="7">
        <v>3.9</v>
      </c>
      <c r="H159" s="7">
        <v>12.246</v>
      </c>
      <c r="I159" s="7">
        <v>0.314</v>
      </c>
      <c r="J159" s="7">
        <v>87.75</v>
      </c>
      <c r="K159" s="4">
        <v>0.97499999999999998</v>
      </c>
      <c r="L159" s="8">
        <f t="shared" si="19"/>
        <v>0.70000000000000018</v>
      </c>
      <c r="M159" s="8">
        <f t="shared" si="20"/>
        <v>4.2769230769230768</v>
      </c>
      <c r="N159" s="8">
        <f t="shared" si="21"/>
        <v>4.8971092601665847</v>
      </c>
      <c r="O159" s="8">
        <f t="shared" si="22"/>
        <v>8.8471337579617835</v>
      </c>
      <c r="P159" s="8">
        <f t="shared" si="23"/>
        <v>0.66894586894586894</v>
      </c>
      <c r="Q159" s="10">
        <f t="shared" si="24"/>
        <v>5.1972281449893387</v>
      </c>
      <c r="R159" s="10">
        <f t="shared" si="25"/>
        <v>25</v>
      </c>
      <c r="S159" s="10">
        <f t="shared" si="26"/>
        <v>14</v>
      </c>
      <c r="T159" s="16"/>
    </row>
    <row r="160" spans="1:20" x14ac:dyDescent="0.25">
      <c r="A160">
        <f t="shared" si="27"/>
        <v>143</v>
      </c>
      <c r="B160">
        <v>149</v>
      </c>
      <c r="C160" s="11" t="s">
        <v>374</v>
      </c>
      <c r="D160" s="7" t="s">
        <v>58</v>
      </c>
      <c r="E160" s="12">
        <v>11</v>
      </c>
      <c r="F160" s="7">
        <v>21.5</v>
      </c>
      <c r="G160" s="7">
        <v>0.21</v>
      </c>
      <c r="H160" s="7">
        <v>1.6</v>
      </c>
      <c r="I160" s="7">
        <v>20</v>
      </c>
      <c r="J160" s="7">
        <v>7.42</v>
      </c>
      <c r="K160" s="12">
        <v>0.7</v>
      </c>
      <c r="L160" s="8">
        <f t="shared" si="19"/>
        <v>8.8372093023255811</v>
      </c>
      <c r="M160" s="8">
        <f t="shared" si="20"/>
        <v>1.2589928057553956</v>
      </c>
      <c r="N160" s="8">
        <f t="shared" si="21"/>
        <v>2.6680006670001672</v>
      </c>
      <c r="O160" s="8">
        <f t="shared" si="22"/>
        <v>0.13890000000000002</v>
      </c>
      <c r="P160" s="8">
        <f t="shared" si="23"/>
        <v>7.9110512129380064</v>
      </c>
      <c r="Q160" s="10">
        <f t="shared" si="24"/>
        <v>3.7313432835820901</v>
      </c>
      <c r="R160" s="10">
        <f t="shared" si="25"/>
        <v>25</v>
      </c>
      <c r="S160" s="10">
        <f t="shared" si="26"/>
        <v>15</v>
      </c>
      <c r="T160" s="16"/>
    </row>
    <row r="161" spans="1:20" x14ac:dyDescent="0.25">
      <c r="A161">
        <f t="shared" si="27"/>
        <v>143</v>
      </c>
      <c r="B161">
        <v>183</v>
      </c>
      <c r="C161" s="11" t="s">
        <v>434</v>
      </c>
      <c r="D161" s="7" t="s">
        <v>433</v>
      </c>
      <c r="E161" s="12">
        <v>12</v>
      </c>
      <c r="F161">
        <v>30</v>
      </c>
      <c r="G161" s="7">
        <v>1.4</v>
      </c>
      <c r="H161" s="7">
        <v>0.16</v>
      </c>
      <c r="I161" s="7">
        <v>2.5</v>
      </c>
      <c r="J161" s="7">
        <v>1.8</v>
      </c>
      <c r="K161" s="4">
        <v>1</v>
      </c>
      <c r="L161" s="8">
        <f t="shared" si="19"/>
        <v>6.333333333333333</v>
      </c>
      <c r="M161" s="14">
        <f t="shared" si="20"/>
        <v>8.3932853717026372</v>
      </c>
      <c r="N161" s="14">
        <f t="shared" si="21"/>
        <v>0.26680006670001671</v>
      </c>
      <c r="O161" s="14">
        <f t="shared" si="22"/>
        <v>1.1112</v>
      </c>
      <c r="P161" s="14">
        <f t="shared" si="23"/>
        <v>3.0664395229982966</v>
      </c>
      <c r="Q161" s="12">
        <f t="shared" si="24"/>
        <v>5.3304904051172706</v>
      </c>
      <c r="R161" s="10">
        <f t="shared" si="25"/>
        <v>25</v>
      </c>
      <c r="S161" s="10">
        <f t="shared" si="26"/>
        <v>16</v>
      </c>
      <c r="T161" s="16"/>
    </row>
    <row r="162" spans="1:20" x14ac:dyDescent="0.25">
      <c r="A162">
        <f t="shared" si="27"/>
        <v>160</v>
      </c>
      <c r="B162">
        <v>165</v>
      </c>
      <c r="C162" s="11" t="s">
        <v>229</v>
      </c>
      <c r="D162" s="7" t="s">
        <v>226</v>
      </c>
      <c r="E162" s="4">
        <v>10</v>
      </c>
      <c r="F162">
        <v>8.3000000000000007</v>
      </c>
      <c r="G162">
        <v>1.28</v>
      </c>
      <c r="H162">
        <v>4</v>
      </c>
      <c r="I162">
        <v>10</v>
      </c>
      <c r="J162" s="7">
        <v>7.0000000000000007E-2</v>
      </c>
      <c r="K162" s="12">
        <v>1</v>
      </c>
      <c r="L162" s="8">
        <f t="shared" si="19"/>
        <v>4.3684210526315796</v>
      </c>
      <c r="M162" s="8">
        <f t="shared" si="20"/>
        <v>7.6738609112709826</v>
      </c>
      <c r="N162" s="8">
        <f t="shared" si="21"/>
        <v>6.6700016675004168</v>
      </c>
      <c r="O162" s="8">
        <f t="shared" si="22"/>
        <v>0.27780000000000005</v>
      </c>
      <c r="P162" s="8">
        <f t="shared" si="23"/>
        <v>0.11925042589437816</v>
      </c>
      <c r="Q162" s="10">
        <f t="shared" si="24"/>
        <v>5.3304904051172706</v>
      </c>
      <c r="R162" s="10">
        <f t="shared" si="25"/>
        <v>24</v>
      </c>
      <c r="S162" s="10">
        <f t="shared" si="26"/>
        <v>0</v>
      </c>
      <c r="T162" s="16"/>
    </row>
    <row r="163" spans="1:20" x14ac:dyDescent="0.25">
      <c r="A163">
        <f t="shared" si="27"/>
        <v>160</v>
      </c>
      <c r="B163">
        <v>105</v>
      </c>
      <c r="C163" s="11" t="s">
        <v>296</v>
      </c>
      <c r="D163" s="7" t="s">
        <v>295</v>
      </c>
      <c r="E163" s="4">
        <v>7</v>
      </c>
      <c r="F163" s="7">
        <v>5</v>
      </c>
      <c r="G163" s="7">
        <v>2</v>
      </c>
      <c r="H163" s="7">
        <v>0.5</v>
      </c>
      <c r="I163" s="7">
        <v>100</v>
      </c>
      <c r="J163" s="7">
        <v>9</v>
      </c>
      <c r="K163" s="4">
        <v>3.13</v>
      </c>
      <c r="L163" s="8">
        <f t="shared" si="19"/>
        <v>2.6315789473684208</v>
      </c>
      <c r="M163" s="8">
        <f t="shared" si="20"/>
        <v>8.34</v>
      </c>
      <c r="N163" s="14">
        <f t="shared" si="21"/>
        <v>0.83375020843755221</v>
      </c>
      <c r="O163" s="8">
        <f t="shared" si="22"/>
        <v>2.7779999999999999E-2</v>
      </c>
      <c r="P163" s="8">
        <f t="shared" si="23"/>
        <v>6.5222222222222221</v>
      </c>
      <c r="Q163" s="12">
        <f t="shared" si="24"/>
        <v>5.9936102236421718</v>
      </c>
      <c r="R163" s="10">
        <f t="shared" si="25"/>
        <v>24</v>
      </c>
      <c r="S163" s="10">
        <f t="shared" si="26"/>
        <v>1</v>
      </c>
      <c r="T163" s="16"/>
    </row>
    <row r="164" spans="1:20" x14ac:dyDescent="0.25">
      <c r="A164">
        <f t="shared" si="27"/>
        <v>160</v>
      </c>
      <c r="B164">
        <v>168</v>
      </c>
      <c r="C164" s="11" t="s">
        <v>382</v>
      </c>
      <c r="D164" s="7" t="s">
        <v>58</v>
      </c>
      <c r="E164" s="4">
        <v>9</v>
      </c>
      <c r="F164" s="7">
        <v>6</v>
      </c>
      <c r="G164" s="7">
        <v>0.32</v>
      </c>
      <c r="H164" s="7">
        <v>3</v>
      </c>
      <c r="I164" s="7">
        <v>20</v>
      </c>
      <c r="J164" s="7">
        <v>7.1</v>
      </c>
      <c r="K164" s="4">
        <v>1.1000000000000001</v>
      </c>
      <c r="L164" s="8">
        <f t="shared" si="19"/>
        <v>3.1578947368421049</v>
      </c>
      <c r="M164" s="8">
        <f t="shared" si="20"/>
        <v>1.9184652278177456</v>
      </c>
      <c r="N164" s="14">
        <f t="shared" si="21"/>
        <v>5.0025012506253139</v>
      </c>
      <c r="O164" s="8">
        <f t="shared" si="22"/>
        <v>0.13890000000000002</v>
      </c>
      <c r="P164" s="8">
        <f t="shared" si="23"/>
        <v>8.2676056338028179</v>
      </c>
      <c r="Q164" s="4">
        <f t="shared" si="24"/>
        <v>5.8635394456289989</v>
      </c>
      <c r="R164" s="10">
        <f t="shared" si="25"/>
        <v>24</v>
      </c>
      <c r="S164" s="10">
        <f t="shared" si="26"/>
        <v>2</v>
      </c>
      <c r="T164" s="16"/>
    </row>
    <row r="165" spans="1:20" x14ac:dyDescent="0.25">
      <c r="A165">
        <f t="shared" si="27"/>
        <v>160</v>
      </c>
      <c r="B165">
        <v>169</v>
      </c>
      <c r="C165" s="11" t="s">
        <v>130</v>
      </c>
      <c r="D165" s="7" t="s">
        <v>113</v>
      </c>
      <c r="E165" s="4">
        <v>11</v>
      </c>
      <c r="F165" s="7">
        <v>13</v>
      </c>
      <c r="G165" s="7">
        <v>0.32</v>
      </c>
      <c r="I165" s="7">
        <v>0.8</v>
      </c>
      <c r="J165" s="7">
        <v>7.1</v>
      </c>
      <c r="K165" s="4">
        <v>4.91</v>
      </c>
      <c r="L165" s="8">
        <f t="shared" si="19"/>
        <v>6.8421052631578956</v>
      </c>
      <c r="M165" s="8">
        <f t="shared" si="20"/>
        <v>1.9184652278177456</v>
      </c>
      <c r="N165" s="8" t="str">
        <f t="shared" si="21"/>
        <v/>
      </c>
      <c r="O165" s="8">
        <f t="shared" si="22"/>
        <v>3.4724999999999997</v>
      </c>
      <c r="P165" s="8">
        <f t="shared" si="23"/>
        <v>8.2676056338028179</v>
      </c>
      <c r="Q165" s="10">
        <f t="shared" si="24"/>
        <v>3.820773930753564</v>
      </c>
      <c r="R165" s="10">
        <f t="shared" si="25"/>
        <v>24</v>
      </c>
      <c r="S165" s="10">
        <f t="shared" si="26"/>
        <v>3</v>
      </c>
      <c r="T165" s="16"/>
    </row>
    <row r="166" spans="1:20" x14ac:dyDescent="0.25">
      <c r="A166">
        <f t="shared" si="27"/>
        <v>160</v>
      </c>
      <c r="B166">
        <v>203</v>
      </c>
      <c r="C166" s="11" t="s">
        <v>457</v>
      </c>
      <c r="D166" s="7" t="s">
        <v>450</v>
      </c>
      <c r="E166" s="4">
        <v>9</v>
      </c>
      <c r="F166">
        <v>13</v>
      </c>
      <c r="G166" s="7">
        <v>0.64</v>
      </c>
      <c r="H166" s="7">
        <v>0.28000000000000003</v>
      </c>
      <c r="I166" s="7">
        <v>13.6</v>
      </c>
      <c r="J166" s="7">
        <v>3.1</v>
      </c>
      <c r="K166" s="4">
        <v>2.4500000000000002</v>
      </c>
      <c r="L166" s="8">
        <f t="shared" si="19"/>
        <v>6.8421052631578956</v>
      </c>
      <c r="M166" s="8">
        <f t="shared" si="20"/>
        <v>3.8369304556354913</v>
      </c>
      <c r="N166" s="8">
        <f t="shared" si="21"/>
        <v>0.46690011672502924</v>
      </c>
      <c r="O166" s="8">
        <f t="shared" si="22"/>
        <v>0.2042647058823529</v>
      </c>
      <c r="P166" s="8">
        <f t="shared" si="23"/>
        <v>5.2810902896081764</v>
      </c>
      <c r="Q166" s="10">
        <f t="shared" si="24"/>
        <v>7.6571428571428566</v>
      </c>
      <c r="R166" s="10">
        <f t="shared" si="25"/>
        <v>24</v>
      </c>
      <c r="S166" s="10">
        <f t="shared" si="26"/>
        <v>4</v>
      </c>
      <c r="T166" s="16"/>
    </row>
    <row r="167" spans="1:20" x14ac:dyDescent="0.25">
      <c r="A167">
        <f t="shared" si="27"/>
        <v>160</v>
      </c>
      <c r="B167">
        <v>166</v>
      </c>
      <c r="C167" s="11" t="s">
        <v>331</v>
      </c>
      <c r="D167" s="7" t="s">
        <v>73</v>
      </c>
      <c r="E167" s="4">
        <v>8</v>
      </c>
      <c r="F167">
        <v>40</v>
      </c>
      <c r="G167" s="7">
        <v>0.9</v>
      </c>
      <c r="H167" s="7">
        <v>3.2</v>
      </c>
      <c r="I167" s="7">
        <v>11.1</v>
      </c>
      <c r="J167" s="7">
        <v>7.28</v>
      </c>
      <c r="K167" s="12">
        <v>0.05</v>
      </c>
      <c r="L167" s="8">
        <f t="shared" si="19"/>
        <v>4.75</v>
      </c>
      <c r="M167" s="8">
        <f t="shared" si="20"/>
        <v>5.3956834532374112</v>
      </c>
      <c r="N167" s="8">
        <f t="shared" si="21"/>
        <v>5.3360013340003345</v>
      </c>
      <c r="O167" s="8">
        <f t="shared" si="22"/>
        <v>0.25027027027027027</v>
      </c>
      <c r="P167" s="8">
        <f t="shared" si="23"/>
        <v>8.0631868131868121</v>
      </c>
      <c r="Q167" s="10">
        <f t="shared" si="24"/>
        <v>0.26652452025586354</v>
      </c>
      <c r="R167" s="10">
        <f t="shared" si="25"/>
        <v>24</v>
      </c>
      <c r="S167" s="10">
        <f t="shared" si="26"/>
        <v>5</v>
      </c>
      <c r="T167" s="16"/>
    </row>
    <row r="168" spans="1:20" x14ac:dyDescent="0.25">
      <c r="A168">
        <f t="shared" si="27"/>
        <v>160</v>
      </c>
      <c r="B168">
        <v>217</v>
      </c>
      <c r="C168" s="11" t="s">
        <v>181</v>
      </c>
      <c r="D168" s="7" t="s">
        <v>171</v>
      </c>
      <c r="E168" s="4">
        <v>10</v>
      </c>
      <c r="F168" s="7">
        <v>6</v>
      </c>
      <c r="G168" s="7">
        <v>1</v>
      </c>
      <c r="H168" s="7">
        <v>2</v>
      </c>
      <c r="I168" s="7">
        <v>3</v>
      </c>
      <c r="J168" s="7">
        <v>4</v>
      </c>
      <c r="K168" s="4">
        <v>5</v>
      </c>
      <c r="L168" s="8">
        <f t="shared" si="19"/>
        <v>3.1578947368421049</v>
      </c>
      <c r="M168" s="8">
        <f t="shared" si="20"/>
        <v>5.9952038369304557</v>
      </c>
      <c r="N168" s="8">
        <f t="shared" si="21"/>
        <v>3.3350008337502088</v>
      </c>
      <c r="O168" s="8">
        <f t="shared" si="22"/>
        <v>0.92600000000000016</v>
      </c>
      <c r="P168" s="8">
        <f t="shared" si="23"/>
        <v>6.8143100511073254</v>
      </c>
      <c r="Q168" s="4">
        <f t="shared" si="24"/>
        <v>3.7519999999999993</v>
      </c>
      <c r="R168" s="10">
        <f t="shared" si="25"/>
        <v>24</v>
      </c>
      <c r="S168" s="10">
        <f t="shared" si="26"/>
        <v>6</v>
      </c>
      <c r="T168" s="16"/>
    </row>
    <row r="169" spans="1:20" x14ac:dyDescent="0.25">
      <c r="A169">
        <f t="shared" si="27"/>
        <v>160</v>
      </c>
      <c r="B169">
        <v>200</v>
      </c>
      <c r="C169" s="11" t="s">
        <v>7</v>
      </c>
      <c r="D169" s="7" t="s">
        <v>6</v>
      </c>
      <c r="E169" s="12">
        <v>12</v>
      </c>
      <c r="F169" s="7">
        <v>10</v>
      </c>
      <c r="G169" s="7">
        <v>1.74</v>
      </c>
      <c r="H169" s="7">
        <v>0.87</v>
      </c>
      <c r="I169" s="7">
        <v>0</v>
      </c>
      <c r="J169" s="7">
        <v>2</v>
      </c>
      <c r="K169" s="12">
        <v>4.4000000000000004</v>
      </c>
      <c r="L169" s="8">
        <f t="shared" si="19"/>
        <v>5.2631578947368416</v>
      </c>
      <c r="M169" s="8">
        <f t="shared" si="20"/>
        <v>9.5862068965517242</v>
      </c>
      <c r="N169" s="8">
        <f t="shared" si="21"/>
        <v>1.4507253626813408</v>
      </c>
      <c r="O169" s="8" t="str">
        <f t="shared" si="22"/>
        <v/>
      </c>
      <c r="P169" s="8">
        <f t="shared" si="23"/>
        <v>3.4071550255536627</v>
      </c>
      <c r="Q169" s="10">
        <f t="shared" si="24"/>
        <v>4.2636363636363628</v>
      </c>
      <c r="R169" s="10">
        <f t="shared" si="25"/>
        <v>24</v>
      </c>
      <c r="S169" s="10">
        <f t="shared" si="26"/>
        <v>7</v>
      </c>
      <c r="T169" s="16"/>
    </row>
    <row r="170" spans="1:20" x14ac:dyDescent="0.25">
      <c r="A170">
        <f t="shared" si="27"/>
        <v>160</v>
      </c>
      <c r="B170">
        <v>182</v>
      </c>
      <c r="C170" s="11" t="s">
        <v>81</v>
      </c>
      <c r="D170" s="7" t="s">
        <v>113</v>
      </c>
      <c r="E170" s="12">
        <v>10</v>
      </c>
      <c r="F170">
        <v>8</v>
      </c>
      <c r="G170">
        <v>2</v>
      </c>
      <c r="H170" s="7">
        <v>9</v>
      </c>
      <c r="I170" s="7">
        <v>157</v>
      </c>
      <c r="J170" s="7">
        <v>0.74</v>
      </c>
      <c r="K170" s="12">
        <v>5.4</v>
      </c>
      <c r="L170" s="8">
        <f t="shared" si="19"/>
        <v>4.2105263157894726</v>
      </c>
      <c r="M170" s="8">
        <f t="shared" si="20"/>
        <v>8.34</v>
      </c>
      <c r="N170" s="8">
        <f t="shared" si="21"/>
        <v>6.6633333333333331</v>
      </c>
      <c r="O170" s="8">
        <f t="shared" si="22"/>
        <v>1.7694267515923564E-2</v>
      </c>
      <c r="P170" s="8">
        <f t="shared" si="23"/>
        <v>1.2606473594548553</v>
      </c>
      <c r="Q170" s="10">
        <f t="shared" si="24"/>
        <v>3.4740740740740734</v>
      </c>
      <c r="R170" s="10">
        <f t="shared" si="25"/>
        <v>24</v>
      </c>
      <c r="S170" s="10">
        <f t="shared" si="26"/>
        <v>8</v>
      </c>
      <c r="T170" s="16"/>
    </row>
    <row r="171" spans="1:20" x14ac:dyDescent="0.25">
      <c r="A171">
        <f t="shared" si="27"/>
        <v>160</v>
      </c>
      <c r="B171">
        <v>173</v>
      </c>
      <c r="C171" s="11" t="s">
        <v>437</v>
      </c>
      <c r="D171" s="7" t="s">
        <v>438</v>
      </c>
      <c r="E171" s="12">
        <v>8</v>
      </c>
      <c r="F171" s="3">
        <v>20</v>
      </c>
      <c r="G171" s="7">
        <v>2</v>
      </c>
      <c r="H171" s="7">
        <v>2</v>
      </c>
      <c r="I171" s="7">
        <v>5</v>
      </c>
      <c r="J171" s="7">
        <v>300</v>
      </c>
      <c r="K171" s="4">
        <v>10</v>
      </c>
      <c r="L171" s="8">
        <f t="shared" si="19"/>
        <v>9.5</v>
      </c>
      <c r="M171" s="8">
        <f t="shared" si="20"/>
        <v>8.34</v>
      </c>
      <c r="N171" s="8">
        <f t="shared" si="21"/>
        <v>3.3350008337502088</v>
      </c>
      <c r="O171" s="8">
        <f t="shared" si="22"/>
        <v>0.55559999999999987</v>
      </c>
      <c r="P171" s="8">
        <f t="shared" si="23"/>
        <v>0.19566666666666668</v>
      </c>
      <c r="Q171" s="10">
        <f t="shared" si="24"/>
        <v>1.8759999999999994</v>
      </c>
      <c r="R171" s="10">
        <f t="shared" si="25"/>
        <v>24</v>
      </c>
      <c r="S171" s="10">
        <f t="shared" si="26"/>
        <v>9</v>
      </c>
      <c r="T171" s="16"/>
    </row>
    <row r="172" spans="1:20" x14ac:dyDescent="0.25">
      <c r="A172">
        <f t="shared" si="27"/>
        <v>160</v>
      </c>
      <c r="B172">
        <v>188</v>
      </c>
      <c r="C172" s="11" t="s">
        <v>187</v>
      </c>
      <c r="D172" s="7" t="s">
        <v>171</v>
      </c>
      <c r="E172" s="4">
        <v>7</v>
      </c>
      <c r="F172" s="7">
        <v>8.6</v>
      </c>
      <c r="G172" s="7">
        <v>8</v>
      </c>
      <c r="H172" s="7">
        <v>4</v>
      </c>
      <c r="I172" s="7">
        <v>110</v>
      </c>
      <c r="J172" s="7">
        <v>7</v>
      </c>
      <c r="K172" s="4">
        <v>9</v>
      </c>
      <c r="L172" s="8">
        <f t="shared" si="19"/>
        <v>4.5263157894736832</v>
      </c>
      <c r="M172" s="8">
        <f t="shared" si="20"/>
        <v>2.085</v>
      </c>
      <c r="N172" s="8">
        <f t="shared" si="21"/>
        <v>6.6700016675004168</v>
      </c>
      <c r="O172" s="8">
        <f t="shared" si="22"/>
        <v>2.5254545454545457E-2</v>
      </c>
      <c r="P172" s="8">
        <f t="shared" si="23"/>
        <v>8.3857142857142861</v>
      </c>
      <c r="Q172" s="4">
        <f t="shared" si="24"/>
        <v>2.0844444444444439</v>
      </c>
      <c r="R172" s="10">
        <f t="shared" si="25"/>
        <v>24</v>
      </c>
      <c r="S172" s="10">
        <f t="shared" si="26"/>
        <v>10</v>
      </c>
      <c r="T172" s="16"/>
    </row>
    <row r="173" spans="1:20" x14ac:dyDescent="0.25">
      <c r="A173">
        <f t="shared" si="27"/>
        <v>160</v>
      </c>
      <c r="B173">
        <v>116</v>
      </c>
      <c r="C173" s="11" t="s">
        <v>166</v>
      </c>
      <c r="D173" t="s">
        <v>163</v>
      </c>
      <c r="E173" s="4">
        <v>9</v>
      </c>
      <c r="F173">
        <v>25</v>
      </c>
      <c r="G173" s="7">
        <v>3</v>
      </c>
      <c r="H173" s="7">
        <v>2</v>
      </c>
      <c r="I173" s="7">
        <v>10</v>
      </c>
      <c r="J173" s="7">
        <v>9</v>
      </c>
      <c r="K173" s="4">
        <v>40</v>
      </c>
      <c r="L173" s="8">
        <f t="shared" si="19"/>
        <v>7.6</v>
      </c>
      <c r="M173" s="8">
        <f t="shared" si="20"/>
        <v>5.56</v>
      </c>
      <c r="N173" s="8">
        <f t="shared" si="21"/>
        <v>3.3350008337502088</v>
      </c>
      <c r="O173" s="8">
        <f t="shared" si="22"/>
        <v>0.27780000000000005</v>
      </c>
      <c r="P173" s="8">
        <f t="shared" si="23"/>
        <v>6.5222222222222221</v>
      </c>
      <c r="Q173" s="10">
        <f t="shared" si="24"/>
        <v>0.46899999999999992</v>
      </c>
      <c r="R173" s="10">
        <f t="shared" si="25"/>
        <v>24</v>
      </c>
      <c r="S173" s="10">
        <f t="shared" si="26"/>
        <v>11</v>
      </c>
      <c r="T173" s="16"/>
    </row>
    <row r="174" spans="1:20" x14ac:dyDescent="0.25">
      <c r="A174">
        <f t="shared" si="27"/>
        <v>160</v>
      </c>
      <c r="B174">
        <v>230</v>
      </c>
      <c r="C174" s="11" t="s">
        <v>40</v>
      </c>
      <c r="D174" s="7" t="s">
        <v>37</v>
      </c>
      <c r="E174" s="4">
        <v>12</v>
      </c>
      <c r="F174">
        <v>526</v>
      </c>
      <c r="G174" s="7">
        <v>2</v>
      </c>
      <c r="H174" s="7">
        <v>1</v>
      </c>
      <c r="I174" s="7">
        <v>2.5</v>
      </c>
      <c r="J174" s="7">
        <v>4.7</v>
      </c>
      <c r="K174" s="4">
        <v>4.4000000000000004</v>
      </c>
      <c r="L174" s="8">
        <f t="shared" si="19"/>
        <v>0.36121673003802279</v>
      </c>
      <c r="M174" s="8">
        <f t="shared" si="20"/>
        <v>8.34</v>
      </c>
      <c r="N174" s="8">
        <f t="shared" si="21"/>
        <v>1.6675004168751042</v>
      </c>
      <c r="O174" s="8">
        <f t="shared" si="22"/>
        <v>1.1112</v>
      </c>
      <c r="P174" s="8">
        <f t="shared" si="23"/>
        <v>8.0068143100511069</v>
      </c>
      <c r="Q174" s="10">
        <f t="shared" si="24"/>
        <v>4.2636363636363628</v>
      </c>
      <c r="R174" s="10">
        <f t="shared" si="25"/>
        <v>24</v>
      </c>
      <c r="S174" s="10">
        <f t="shared" si="26"/>
        <v>12</v>
      </c>
      <c r="T174" s="16"/>
    </row>
    <row r="175" spans="1:20" x14ac:dyDescent="0.25">
      <c r="A175">
        <f t="shared" si="27"/>
        <v>160</v>
      </c>
      <c r="B175">
        <v>247</v>
      </c>
      <c r="C175" s="11" t="s">
        <v>93</v>
      </c>
      <c r="D175" s="7" t="s">
        <v>412</v>
      </c>
      <c r="E175" s="4">
        <v>11</v>
      </c>
      <c r="F175" s="7">
        <v>35</v>
      </c>
      <c r="G175" s="7">
        <v>0.8</v>
      </c>
      <c r="H175" s="7">
        <v>1.3</v>
      </c>
      <c r="I175" s="7">
        <v>15.7</v>
      </c>
      <c r="J175" s="7">
        <v>5.9</v>
      </c>
      <c r="K175" s="4">
        <v>16</v>
      </c>
      <c r="L175" s="8">
        <f t="shared" si="19"/>
        <v>5.4285714285714288</v>
      </c>
      <c r="M175" s="8">
        <f t="shared" si="20"/>
        <v>4.7961630695443658</v>
      </c>
      <c r="N175" s="14">
        <f t="shared" si="21"/>
        <v>2.1677505419376355</v>
      </c>
      <c r="O175" s="8">
        <f t="shared" si="22"/>
        <v>0.1769426751592357</v>
      </c>
      <c r="P175" s="8">
        <f t="shared" si="23"/>
        <v>9.9491525423728806</v>
      </c>
      <c r="Q175" s="12">
        <f t="shared" si="24"/>
        <v>1.1724999999999997</v>
      </c>
      <c r="R175" s="10">
        <f t="shared" si="25"/>
        <v>24</v>
      </c>
      <c r="S175" s="10">
        <f t="shared" si="26"/>
        <v>13</v>
      </c>
      <c r="T175" s="16"/>
    </row>
    <row r="176" spans="1:20" x14ac:dyDescent="0.25">
      <c r="A176">
        <f t="shared" si="27"/>
        <v>160</v>
      </c>
      <c r="B176">
        <v>214</v>
      </c>
      <c r="C176" s="11" t="s">
        <v>436</v>
      </c>
      <c r="D176" s="7" t="s">
        <v>433</v>
      </c>
      <c r="E176" s="4">
        <v>12</v>
      </c>
      <c r="F176">
        <v>5</v>
      </c>
      <c r="G176" s="7">
        <v>2</v>
      </c>
      <c r="H176" s="7">
        <v>1</v>
      </c>
      <c r="I176" s="7">
        <v>10</v>
      </c>
      <c r="J176" s="7">
        <v>3</v>
      </c>
      <c r="K176" s="4">
        <v>3.4</v>
      </c>
      <c r="L176" s="8">
        <f t="shared" si="19"/>
        <v>2.6315789473684208</v>
      </c>
      <c r="M176" s="8">
        <f t="shared" si="20"/>
        <v>8.34</v>
      </c>
      <c r="N176" s="8">
        <f t="shared" si="21"/>
        <v>1.6675004168751042</v>
      </c>
      <c r="O176" s="8">
        <f t="shared" si="22"/>
        <v>0.27780000000000005</v>
      </c>
      <c r="P176" s="8">
        <f t="shared" si="23"/>
        <v>5.1107325383304936</v>
      </c>
      <c r="Q176" s="10">
        <f t="shared" si="24"/>
        <v>5.5176470588235293</v>
      </c>
      <c r="R176" s="10">
        <f t="shared" si="25"/>
        <v>24</v>
      </c>
      <c r="S176" s="10">
        <f t="shared" si="26"/>
        <v>14</v>
      </c>
      <c r="T176" s="16"/>
    </row>
    <row r="177" spans="1:20" x14ac:dyDescent="0.25">
      <c r="A177">
        <f t="shared" si="27"/>
        <v>175</v>
      </c>
      <c r="B177">
        <v>177</v>
      </c>
      <c r="C177" s="11" t="s">
        <v>309</v>
      </c>
      <c r="D177" s="7" t="s">
        <v>295</v>
      </c>
      <c r="E177" s="4">
        <v>11</v>
      </c>
      <c r="F177" s="7">
        <v>25</v>
      </c>
      <c r="G177" s="7">
        <v>2</v>
      </c>
      <c r="H177" s="7">
        <v>0.5</v>
      </c>
      <c r="I177" s="7">
        <v>100</v>
      </c>
      <c r="J177" s="7">
        <v>93</v>
      </c>
      <c r="K177" s="4">
        <v>3.13</v>
      </c>
      <c r="L177" s="8">
        <f t="shared" si="19"/>
        <v>7.6</v>
      </c>
      <c r="M177" s="8">
        <f t="shared" si="20"/>
        <v>8.34</v>
      </c>
      <c r="N177" s="8">
        <f t="shared" si="21"/>
        <v>0.83375020843755221</v>
      </c>
      <c r="O177" s="8">
        <f t="shared" si="22"/>
        <v>2.7779999999999999E-2</v>
      </c>
      <c r="P177" s="8">
        <f t="shared" si="23"/>
        <v>0.63118279569892477</v>
      </c>
      <c r="Q177" s="10">
        <f t="shared" si="24"/>
        <v>5.9936102236421718</v>
      </c>
      <c r="R177" s="10">
        <f t="shared" si="25"/>
        <v>23</v>
      </c>
      <c r="S177" s="10">
        <f t="shared" si="26"/>
        <v>0</v>
      </c>
      <c r="T177" s="16"/>
    </row>
    <row r="178" spans="1:20" x14ac:dyDescent="0.25">
      <c r="A178">
        <f t="shared" si="27"/>
        <v>175</v>
      </c>
      <c r="B178">
        <v>193</v>
      </c>
      <c r="C178" s="11" t="s">
        <v>83</v>
      </c>
      <c r="D178" t="s">
        <v>106</v>
      </c>
      <c r="E178" s="4">
        <v>9</v>
      </c>
      <c r="F178" s="3">
        <v>7.79</v>
      </c>
      <c r="G178" s="7">
        <v>6.7</v>
      </c>
      <c r="H178" s="7">
        <v>4.3</v>
      </c>
      <c r="I178" s="7">
        <v>99.03</v>
      </c>
      <c r="J178" s="7">
        <v>7.1</v>
      </c>
      <c r="K178" s="4">
        <v>13.7</v>
      </c>
      <c r="L178" s="8">
        <f t="shared" si="19"/>
        <v>4.1000000000000005</v>
      </c>
      <c r="M178" s="8">
        <f t="shared" si="20"/>
        <v>2.4895522388059703</v>
      </c>
      <c r="N178" s="8">
        <f t="shared" si="21"/>
        <v>7.1702517925629481</v>
      </c>
      <c r="O178" s="8">
        <f t="shared" si="22"/>
        <v>2.8052105422599217E-2</v>
      </c>
      <c r="P178" s="8">
        <f t="shared" si="23"/>
        <v>8.2676056338028179</v>
      </c>
      <c r="Q178" s="10">
        <f t="shared" si="24"/>
        <v>1.3693430656934307</v>
      </c>
      <c r="R178" s="10">
        <f t="shared" si="25"/>
        <v>23</v>
      </c>
      <c r="S178" s="10">
        <f t="shared" si="26"/>
        <v>1</v>
      </c>
      <c r="T178" s="16"/>
    </row>
    <row r="179" spans="1:20" x14ac:dyDescent="0.25">
      <c r="A179">
        <f t="shared" si="27"/>
        <v>175</v>
      </c>
      <c r="B179">
        <v>174</v>
      </c>
      <c r="C179" s="11" t="s">
        <v>43</v>
      </c>
      <c r="D179" s="7" t="s">
        <v>37</v>
      </c>
      <c r="E179" s="4">
        <v>9</v>
      </c>
      <c r="F179">
        <v>100</v>
      </c>
      <c r="G179">
        <v>2</v>
      </c>
      <c r="H179">
        <v>2.5</v>
      </c>
      <c r="I179">
        <v>50</v>
      </c>
      <c r="J179" s="7">
        <v>7.4</v>
      </c>
      <c r="K179" s="4">
        <v>20</v>
      </c>
      <c r="L179" s="8">
        <f t="shared" si="19"/>
        <v>1.9000000000000001</v>
      </c>
      <c r="M179" s="8">
        <f t="shared" si="20"/>
        <v>8.34</v>
      </c>
      <c r="N179" s="8">
        <f t="shared" si="21"/>
        <v>4.1687510421877603</v>
      </c>
      <c r="O179" s="8">
        <f t="shared" si="22"/>
        <v>5.5559999999999998E-2</v>
      </c>
      <c r="P179" s="8">
        <f t="shared" si="23"/>
        <v>7.9324324324324316</v>
      </c>
      <c r="Q179" s="10">
        <f t="shared" si="24"/>
        <v>0.93799999999999983</v>
      </c>
      <c r="R179" s="10">
        <f t="shared" si="25"/>
        <v>23</v>
      </c>
      <c r="S179" s="10">
        <f t="shared" si="26"/>
        <v>2</v>
      </c>
      <c r="T179" s="16"/>
    </row>
    <row r="180" spans="1:20" x14ac:dyDescent="0.25">
      <c r="A180">
        <f t="shared" si="27"/>
        <v>175</v>
      </c>
      <c r="B180">
        <v>180</v>
      </c>
      <c r="C180" s="11" t="s">
        <v>201</v>
      </c>
      <c r="D180" s="7" t="s">
        <v>171</v>
      </c>
      <c r="E180" s="4">
        <v>8</v>
      </c>
      <c r="F180" s="7">
        <v>37.799999999999997</v>
      </c>
      <c r="G180" s="7">
        <v>2</v>
      </c>
      <c r="H180" s="7">
        <v>2.5</v>
      </c>
      <c r="I180" s="7">
        <v>8</v>
      </c>
      <c r="J180" s="7">
        <v>85</v>
      </c>
      <c r="K180" s="4">
        <v>4</v>
      </c>
      <c r="L180" s="8">
        <f t="shared" si="19"/>
        <v>5.026455026455027</v>
      </c>
      <c r="M180" s="8">
        <f t="shared" si="20"/>
        <v>8.34</v>
      </c>
      <c r="N180" s="8">
        <f t="shared" si="21"/>
        <v>4.1687510421877603</v>
      </c>
      <c r="O180" s="8">
        <f t="shared" si="22"/>
        <v>0.34725000000000006</v>
      </c>
      <c r="P180" s="8">
        <f t="shared" si="23"/>
        <v>0.69058823529411772</v>
      </c>
      <c r="Q180" s="10">
        <f t="shared" si="24"/>
        <v>4.6900000000000004</v>
      </c>
      <c r="R180" s="10">
        <f t="shared" si="25"/>
        <v>23</v>
      </c>
      <c r="S180" s="10">
        <f t="shared" si="26"/>
        <v>3</v>
      </c>
      <c r="T180" s="16"/>
    </row>
    <row r="181" spans="1:20" x14ac:dyDescent="0.25">
      <c r="A181">
        <f t="shared" si="27"/>
        <v>175</v>
      </c>
      <c r="B181">
        <v>176</v>
      </c>
      <c r="C181" s="11" t="s">
        <v>158</v>
      </c>
      <c r="D181" s="7" t="s">
        <v>157</v>
      </c>
      <c r="E181" s="4">
        <v>8</v>
      </c>
      <c r="F181">
        <v>11</v>
      </c>
      <c r="G181" s="7">
        <v>9.81</v>
      </c>
      <c r="H181" s="7">
        <v>39000</v>
      </c>
      <c r="I181" s="7">
        <v>90</v>
      </c>
      <c r="J181" s="7">
        <v>7.42</v>
      </c>
      <c r="K181" s="4">
        <v>2.4</v>
      </c>
      <c r="L181" s="8">
        <f t="shared" si="19"/>
        <v>5.7894736842105265</v>
      </c>
      <c r="M181" s="8">
        <f t="shared" si="20"/>
        <v>1.7003058103975532</v>
      </c>
      <c r="N181" s="14">
        <f t="shared" si="21"/>
        <v>1.5376923076923087E-3</v>
      </c>
      <c r="O181" s="8">
        <f t="shared" si="22"/>
        <v>3.0866666666666653E-2</v>
      </c>
      <c r="P181" s="8">
        <f t="shared" si="23"/>
        <v>7.9110512129380064</v>
      </c>
      <c r="Q181" s="12">
        <f t="shared" si="24"/>
        <v>7.8166666666666664</v>
      </c>
      <c r="R181" s="10">
        <f t="shared" si="25"/>
        <v>23</v>
      </c>
      <c r="S181" s="10">
        <f t="shared" si="26"/>
        <v>4</v>
      </c>
      <c r="T181" s="16"/>
    </row>
    <row r="182" spans="1:20" x14ac:dyDescent="0.25">
      <c r="A182">
        <f t="shared" si="27"/>
        <v>175</v>
      </c>
      <c r="B182">
        <v>240</v>
      </c>
      <c r="C182" s="11" t="s">
        <v>395</v>
      </c>
      <c r="D182" s="7" t="s">
        <v>58</v>
      </c>
      <c r="E182" s="4">
        <v>12</v>
      </c>
      <c r="F182" s="7">
        <v>5</v>
      </c>
      <c r="G182" s="7">
        <v>1</v>
      </c>
      <c r="H182" s="7">
        <v>15</v>
      </c>
      <c r="I182" s="7">
        <v>10</v>
      </c>
      <c r="J182" s="7">
        <v>4.5</v>
      </c>
      <c r="K182" s="4">
        <v>0.5</v>
      </c>
      <c r="L182" s="8">
        <f t="shared" si="19"/>
        <v>2.6315789473684208</v>
      </c>
      <c r="M182" s="8">
        <f t="shared" si="20"/>
        <v>5.9952038369304557</v>
      </c>
      <c r="N182" s="8">
        <f t="shared" si="21"/>
        <v>3.9979999999999998</v>
      </c>
      <c r="O182" s="8">
        <f t="shared" si="22"/>
        <v>0.27780000000000005</v>
      </c>
      <c r="P182" s="8">
        <f t="shared" si="23"/>
        <v>7.6660988074957421</v>
      </c>
      <c r="Q182" s="10">
        <f t="shared" si="24"/>
        <v>2.6652452025586353</v>
      </c>
      <c r="R182" s="10">
        <f t="shared" si="25"/>
        <v>23</v>
      </c>
      <c r="S182" s="10">
        <f t="shared" si="26"/>
        <v>5</v>
      </c>
      <c r="T182" s="16"/>
    </row>
    <row r="183" spans="1:20" x14ac:dyDescent="0.25">
      <c r="A183">
        <f t="shared" si="27"/>
        <v>175</v>
      </c>
      <c r="B183">
        <v>222</v>
      </c>
      <c r="C183" s="11" t="s">
        <v>357</v>
      </c>
      <c r="D183" s="7" t="s">
        <v>37</v>
      </c>
      <c r="E183" s="4">
        <v>11</v>
      </c>
      <c r="F183" s="7">
        <v>7.5</v>
      </c>
      <c r="G183" s="7">
        <v>2</v>
      </c>
      <c r="H183" s="7">
        <v>2</v>
      </c>
      <c r="I183" s="7">
        <v>0</v>
      </c>
      <c r="J183" s="7">
        <v>3.3</v>
      </c>
      <c r="K183" s="4">
        <v>9.56</v>
      </c>
      <c r="L183" s="8">
        <f t="shared" si="19"/>
        <v>3.9473684210526319</v>
      </c>
      <c r="M183" s="8">
        <f t="shared" si="20"/>
        <v>8.34</v>
      </c>
      <c r="N183" s="8">
        <f t="shared" si="21"/>
        <v>3.3350008337502088</v>
      </c>
      <c r="O183" s="8" t="str">
        <f t="shared" si="22"/>
        <v/>
      </c>
      <c r="P183" s="8">
        <f t="shared" si="23"/>
        <v>5.6218057921635438</v>
      </c>
      <c r="Q183" s="4">
        <f t="shared" si="24"/>
        <v>1.9623430962343096</v>
      </c>
      <c r="R183" s="10">
        <f t="shared" si="25"/>
        <v>23</v>
      </c>
      <c r="S183" s="10">
        <f t="shared" si="26"/>
        <v>6</v>
      </c>
      <c r="T183" s="16"/>
    </row>
    <row r="184" spans="1:20" x14ac:dyDescent="0.25">
      <c r="A184">
        <f t="shared" si="27"/>
        <v>175</v>
      </c>
      <c r="B184">
        <v>172</v>
      </c>
      <c r="C184" s="11" t="s">
        <v>175</v>
      </c>
      <c r="D184" t="s">
        <v>171</v>
      </c>
      <c r="E184" s="4">
        <v>10</v>
      </c>
      <c r="F184">
        <v>10</v>
      </c>
      <c r="G184" s="7">
        <v>0.1</v>
      </c>
      <c r="H184" s="7">
        <v>3.12</v>
      </c>
      <c r="I184" s="7">
        <v>0.05</v>
      </c>
      <c r="J184" s="7">
        <v>7.5</v>
      </c>
      <c r="K184" s="4">
        <v>7.6</v>
      </c>
      <c r="L184" s="8">
        <f t="shared" si="19"/>
        <v>5.2631578947368416</v>
      </c>
      <c r="M184" s="8">
        <f t="shared" si="20"/>
        <v>0.59952038369304572</v>
      </c>
      <c r="N184" s="8">
        <f t="shared" si="21"/>
        <v>5.2026013006503256</v>
      </c>
      <c r="O184" s="8">
        <f t="shared" si="22"/>
        <v>1.7998560115190787</v>
      </c>
      <c r="P184" s="8">
        <f t="shared" si="23"/>
        <v>7.8266666666666671</v>
      </c>
      <c r="Q184" s="10">
        <f t="shared" si="24"/>
        <v>2.4684210526315788</v>
      </c>
      <c r="R184" s="10">
        <f t="shared" si="25"/>
        <v>23</v>
      </c>
      <c r="S184" s="10">
        <f t="shared" si="26"/>
        <v>7</v>
      </c>
      <c r="T184" s="16"/>
    </row>
    <row r="185" spans="1:20" x14ac:dyDescent="0.25">
      <c r="A185">
        <f t="shared" si="27"/>
        <v>175</v>
      </c>
      <c r="B185">
        <v>136</v>
      </c>
      <c r="C185" s="11" t="s">
        <v>303</v>
      </c>
      <c r="D185" s="7" t="s">
        <v>295</v>
      </c>
      <c r="E185" s="4">
        <v>8</v>
      </c>
      <c r="F185" s="7">
        <v>5</v>
      </c>
      <c r="G185" s="7">
        <v>3</v>
      </c>
      <c r="H185" s="7">
        <v>2</v>
      </c>
      <c r="I185" s="7">
        <v>10</v>
      </c>
      <c r="J185" s="7">
        <v>10</v>
      </c>
      <c r="K185" s="4">
        <v>1</v>
      </c>
      <c r="L185" s="8">
        <f t="shared" si="19"/>
        <v>2.6315789473684208</v>
      </c>
      <c r="M185" s="8">
        <f t="shared" si="20"/>
        <v>5.56</v>
      </c>
      <c r="N185" s="8">
        <f t="shared" si="21"/>
        <v>3.3350008337502088</v>
      </c>
      <c r="O185" s="8">
        <f t="shared" si="22"/>
        <v>0.27780000000000005</v>
      </c>
      <c r="P185" s="8">
        <f t="shared" si="23"/>
        <v>5.87</v>
      </c>
      <c r="Q185" s="10">
        <f t="shared" si="24"/>
        <v>5.3304904051172706</v>
      </c>
      <c r="R185" s="10">
        <f t="shared" si="25"/>
        <v>23</v>
      </c>
      <c r="S185" s="10">
        <f t="shared" si="26"/>
        <v>8</v>
      </c>
      <c r="T185" s="16"/>
    </row>
    <row r="186" spans="1:20" x14ac:dyDescent="0.25">
      <c r="A186">
        <f t="shared" si="27"/>
        <v>175</v>
      </c>
      <c r="B186">
        <v>185</v>
      </c>
      <c r="C186" s="11" t="s">
        <v>183</v>
      </c>
      <c r="D186" s="7" t="s">
        <v>171</v>
      </c>
      <c r="E186" s="12">
        <v>8</v>
      </c>
      <c r="F186" s="7">
        <v>9.4</v>
      </c>
      <c r="G186" s="7">
        <v>0.1</v>
      </c>
      <c r="H186" s="7">
        <v>1.43</v>
      </c>
      <c r="I186" s="7">
        <v>12.7</v>
      </c>
      <c r="J186" s="7">
        <v>7.42</v>
      </c>
      <c r="K186" s="4">
        <v>1.28</v>
      </c>
      <c r="L186" s="8">
        <f t="shared" si="19"/>
        <v>4.947368421052631</v>
      </c>
      <c r="M186" s="14">
        <f t="shared" si="20"/>
        <v>0.59952038369304572</v>
      </c>
      <c r="N186" s="14">
        <f t="shared" si="21"/>
        <v>2.3845255961313989</v>
      </c>
      <c r="O186" s="14">
        <f t="shared" si="22"/>
        <v>0.218740157480315</v>
      </c>
      <c r="P186" s="14">
        <f t="shared" si="23"/>
        <v>7.9110512129380064</v>
      </c>
      <c r="Q186" s="12">
        <f t="shared" si="24"/>
        <v>6.823027718550108</v>
      </c>
      <c r="R186" s="10">
        <f t="shared" si="25"/>
        <v>23</v>
      </c>
      <c r="S186" s="10">
        <f t="shared" si="26"/>
        <v>9</v>
      </c>
      <c r="T186" s="16"/>
    </row>
    <row r="187" spans="1:20" x14ac:dyDescent="0.25">
      <c r="A187">
        <f t="shared" si="27"/>
        <v>175</v>
      </c>
      <c r="B187">
        <v>189</v>
      </c>
      <c r="C187" s="11" t="s">
        <v>276</v>
      </c>
      <c r="D187" s="7" t="s">
        <v>269</v>
      </c>
      <c r="E187" s="12">
        <v>12</v>
      </c>
      <c r="F187" s="7">
        <v>1.33</v>
      </c>
      <c r="G187" s="7">
        <v>4.9000000000000004</v>
      </c>
      <c r="H187" s="7">
        <v>18.350000000000001</v>
      </c>
      <c r="I187" s="7">
        <v>1</v>
      </c>
      <c r="J187" s="7">
        <v>7.4</v>
      </c>
      <c r="K187" s="4">
        <v>4</v>
      </c>
      <c r="L187" s="8">
        <f t="shared" si="19"/>
        <v>0.70000000000000018</v>
      </c>
      <c r="M187" s="8">
        <f t="shared" si="20"/>
        <v>3.4040816326530607</v>
      </c>
      <c r="N187" s="8">
        <f t="shared" si="21"/>
        <v>3.2681198910081743</v>
      </c>
      <c r="O187" s="8">
        <f t="shared" si="22"/>
        <v>2.778</v>
      </c>
      <c r="P187" s="8">
        <f t="shared" si="23"/>
        <v>7.9324324324324316</v>
      </c>
      <c r="Q187" s="10">
        <f t="shared" si="24"/>
        <v>4.6900000000000004</v>
      </c>
      <c r="R187" s="10">
        <f t="shared" si="25"/>
        <v>23</v>
      </c>
      <c r="S187" s="10">
        <f t="shared" si="26"/>
        <v>10</v>
      </c>
      <c r="T187" s="16"/>
    </row>
    <row r="188" spans="1:20" x14ac:dyDescent="0.25">
      <c r="A188">
        <f t="shared" si="27"/>
        <v>175</v>
      </c>
      <c r="B188">
        <v>206</v>
      </c>
      <c r="C188" s="11" t="s">
        <v>461</v>
      </c>
      <c r="D188" s="7" t="s">
        <v>450</v>
      </c>
      <c r="E188" s="4">
        <v>9</v>
      </c>
      <c r="F188">
        <v>2</v>
      </c>
      <c r="G188" s="7">
        <v>6.8</v>
      </c>
      <c r="H188" s="7">
        <v>2</v>
      </c>
      <c r="I188" s="7">
        <v>100</v>
      </c>
      <c r="J188" s="7">
        <v>7</v>
      </c>
      <c r="K188" s="4">
        <v>2.5</v>
      </c>
      <c r="L188" s="8">
        <f t="shared" si="19"/>
        <v>1.0526315789473681</v>
      </c>
      <c r="M188" s="8">
        <f t="shared" si="20"/>
        <v>2.452941176470588</v>
      </c>
      <c r="N188" s="8">
        <f t="shared" si="21"/>
        <v>3.3350008337502088</v>
      </c>
      <c r="O188" s="8">
        <f t="shared" si="22"/>
        <v>2.7779999999999999E-2</v>
      </c>
      <c r="P188" s="8">
        <f t="shared" si="23"/>
        <v>8.3857142857142861</v>
      </c>
      <c r="Q188" s="10">
        <f t="shared" si="24"/>
        <v>7.5039999999999987</v>
      </c>
      <c r="R188" s="10">
        <f t="shared" si="25"/>
        <v>23</v>
      </c>
      <c r="S188" s="10">
        <f t="shared" si="26"/>
        <v>11</v>
      </c>
      <c r="T188" s="16"/>
    </row>
    <row r="189" spans="1:20" x14ac:dyDescent="0.25">
      <c r="A189">
        <f t="shared" si="27"/>
        <v>175</v>
      </c>
      <c r="B189">
        <v>205</v>
      </c>
      <c r="C189" s="11" t="s">
        <v>325</v>
      </c>
      <c r="D189" s="7" t="s">
        <v>6</v>
      </c>
      <c r="E189" s="4">
        <v>10</v>
      </c>
      <c r="F189" s="7">
        <v>22.5</v>
      </c>
      <c r="G189" s="7">
        <v>0.31900000000000001</v>
      </c>
      <c r="H189" s="7">
        <v>0.16</v>
      </c>
      <c r="I189" s="7">
        <v>150</v>
      </c>
      <c r="J189" s="7">
        <v>7.01</v>
      </c>
      <c r="K189" s="4">
        <v>0.7</v>
      </c>
      <c r="L189" s="8">
        <f t="shared" si="19"/>
        <v>8.4444444444444446</v>
      </c>
      <c r="M189" s="8">
        <f t="shared" si="20"/>
        <v>1.9124700239808152</v>
      </c>
      <c r="N189" s="8">
        <f t="shared" si="21"/>
        <v>0.26680006670001671</v>
      </c>
      <c r="O189" s="8">
        <f t="shared" si="22"/>
        <v>1.8519999999999998E-2</v>
      </c>
      <c r="P189" s="8">
        <f t="shared" si="23"/>
        <v>8.3737517831669042</v>
      </c>
      <c r="Q189" s="10">
        <f t="shared" si="24"/>
        <v>3.7313432835820901</v>
      </c>
      <c r="R189" s="10">
        <f t="shared" si="25"/>
        <v>23</v>
      </c>
      <c r="S189" s="10">
        <f t="shared" si="26"/>
        <v>12</v>
      </c>
      <c r="T189" s="16"/>
    </row>
    <row r="190" spans="1:20" x14ac:dyDescent="0.25">
      <c r="A190">
        <f t="shared" si="27"/>
        <v>175</v>
      </c>
      <c r="B190">
        <v>219</v>
      </c>
      <c r="C190" s="11" t="s">
        <v>305</v>
      </c>
      <c r="D190" s="7" t="s">
        <v>295</v>
      </c>
      <c r="E190" s="4">
        <v>8</v>
      </c>
      <c r="F190" s="7">
        <v>20</v>
      </c>
      <c r="G190" s="7">
        <v>0.5</v>
      </c>
      <c r="H190" s="7">
        <v>9</v>
      </c>
      <c r="I190" s="7">
        <v>3.0000000000000001E-3</v>
      </c>
      <c r="J190" s="7">
        <v>2</v>
      </c>
      <c r="K190" s="4">
        <v>5.0000000000000001E-3</v>
      </c>
      <c r="L190" s="8">
        <f t="shared" si="19"/>
        <v>9.5</v>
      </c>
      <c r="M190" s="8">
        <f t="shared" si="20"/>
        <v>2.9976019184652283</v>
      </c>
      <c r="N190" s="8">
        <f t="shared" si="21"/>
        <v>6.6633333333333331</v>
      </c>
      <c r="O190" s="8">
        <f t="shared" si="22"/>
        <v>0.10799136069114472</v>
      </c>
      <c r="P190" s="8">
        <f t="shared" si="23"/>
        <v>3.4071550255536627</v>
      </c>
      <c r="Q190" s="4">
        <f t="shared" si="24"/>
        <v>2.665245202558636E-2</v>
      </c>
      <c r="R190" s="10">
        <f t="shared" si="25"/>
        <v>23</v>
      </c>
      <c r="S190" s="10">
        <f t="shared" si="26"/>
        <v>13</v>
      </c>
      <c r="T190" s="16"/>
    </row>
    <row r="191" spans="1:20" x14ac:dyDescent="0.25">
      <c r="A191">
        <f t="shared" si="27"/>
        <v>175</v>
      </c>
      <c r="B191">
        <v>249</v>
      </c>
      <c r="C191" s="11" t="s">
        <v>477</v>
      </c>
      <c r="D191" s="7" t="s">
        <v>478</v>
      </c>
      <c r="E191" s="4">
        <v>8</v>
      </c>
      <c r="F191" s="7">
        <v>37</v>
      </c>
      <c r="G191" s="7">
        <v>0.45</v>
      </c>
      <c r="H191" s="7">
        <v>0</v>
      </c>
      <c r="I191" s="7">
        <v>50</v>
      </c>
      <c r="J191" s="7">
        <v>4</v>
      </c>
      <c r="K191" s="4">
        <v>1.5</v>
      </c>
      <c r="L191" s="8">
        <f t="shared" si="19"/>
        <v>5.1351351351351351</v>
      </c>
      <c r="M191" s="8">
        <f t="shared" si="20"/>
        <v>2.6978417266187051</v>
      </c>
      <c r="N191" s="8" t="str">
        <f t="shared" si="21"/>
        <v/>
      </c>
      <c r="O191" s="8">
        <f t="shared" si="22"/>
        <v>5.5559999999999998E-2</v>
      </c>
      <c r="P191" s="8">
        <f t="shared" si="23"/>
        <v>6.8143100511073254</v>
      </c>
      <c r="Q191" s="10">
        <f t="shared" si="24"/>
        <v>7.9957356076759067</v>
      </c>
      <c r="R191" s="10">
        <f t="shared" si="25"/>
        <v>23</v>
      </c>
      <c r="S191" s="10">
        <f t="shared" si="26"/>
        <v>14</v>
      </c>
      <c r="T191" s="16"/>
    </row>
    <row r="192" spans="1:20" x14ac:dyDescent="0.25">
      <c r="A192">
        <f t="shared" si="27"/>
        <v>175</v>
      </c>
      <c r="B192">
        <v>257</v>
      </c>
      <c r="C192" s="11" t="s">
        <v>473</v>
      </c>
      <c r="D192" s="7" t="s">
        <v>450</v>
      </c>
      <c r="E192" s="4">
        <v>8</v>
      </c>
      <c r="F192" s="7">
        <v>7.6</v>
      </c>
      <c r="G192" s="7">
        <v>3.14</v>
      </c>
      <c r="H192" s="7">
        <v>17</v>
      </c>
      <c r="I192" s="7">
        <v>36.4</v>
      </c>
      <c r="J192" s="7">
        <v>5</v>
      </c>
      <c r="K192" s="4">
        <v>15</v>
      </c>
      <c r="L192" s="8">
        <f t="shared" si="19"/>
        <v>4</v>
      </c>
      <c r="M192" s="8">
        <f t="shared" si="20"/>
        <v>5.3121019108280256</v>
      </c>
      <c r="N192" s="8">
        <f t="shared" si="21"/>
        <v>3.5276470588235296</v>
      </c>
      <c r="O192" s="8">
        <f t="shared" si="22"/>
        <v>7.6318681318681303E-2</v>
      </c>
      <c r="P192" s="8">
        <f t="shared" si="23"/>
        <v>8.5178875638841571</v>
      </c>
      <c r="Q192" s="10">
        <f t="shared" si="24"/>
        <v>1.2506666666666664</v>
      </c>
      <c r="R192" s="10">
        <f t="shared" si="25"/>
        <v>23</v>
      </c>
      <c r="S192" s="10">
        <f t="shared" si="26"/>
        <v>15</v>
      </c>
      <c r="T192" s="16"/>
    </row>
    <row r="193" spans="1:20" x14ac:dyDescent="0.25">
      <c r="A193">
        <f t="shared" si="27"/>
        <v>175</v>
      </c>
      <c r="B193">
        <v>137</v>
      </c>
      <c r="C193" s="11" t="s">
        <v>44</v>
      </c>
      <c r="D193" s="7" t="s">
        <v>37</v>
      </c>
      <c r="E193" s="12">
        <v>9</v>
      </c>
      <c r="F193" s="7">
        <v>13.3</v>
      </c>
      <c r="G193" s="7">
        <v>10</v>
      </c>
      <c r="H193" s="7">
        <v>21</v>
      </c>
      <c r="I193" s="7">
        <v>10</v>
      </c>
      <c r="J193" s="7">
        <v>9</v>
      </c>
      <c r="K193" s="4">
        <v>0.81</v>
      </c>
      <c r="L193" s="8">
        <f t="shared" si="19"/>
        <v>7.0000000000000009</v>
      </c>
      <c r="M193" s="8">
        <f t="shared" si="20"/>
        <v>1.6679999999999999</v>
      </c>
      <c r="N193" s="8">
        <f t="shared" si="21"/>
        <v>2.8557142857142854</v>
      </c>
      <c r="O193" s="8">
        <f t="shared" si="22"/>
        <v>0.27780000000000005</v>
      </c>
      <c r="P193" s="8">
        <f t="shared" si="23"/>
        <v>6.5222222222222221</v>
      </c>
      <c r="Q193" s="10">
        <f t="shared" si="24"/>
        <v>4.3176972281449899</v>
      </c>
      <c r="R193" s="10">
        <f t="shared" si="25"/>
        <v>23</v>
      </c>
      <c r="S193" s="10">
        <f t="shared" si="26"/>
        <v>16</v>
      </c>
      <c r="T193" s="16"/>
    </row>
    <row r="194" spans="1:20" x14ac:dyDescent="0.25">
      <c r="A194">
        <f t="shared" si="27"/>
        <v>175</v>
      </c>
      <c r="B194">
        <v>142</v>
      </c>
      <c r="C194" s="11" t="s">
        <v>363</v>
      </c>
      <c r="D194" s="7" t="s">
        <v>364</v>
      </c>
      <c r="E194" s="4">
        <v>10</v>
      </c>
      <c r="F194" s="7">
        <v>30</v>
      </c>
      <c r="G194" s="7">
        <v>0.1</v>
      </c>
      <c r="H194" s="7">
        <v>10</v>
      </c>
      <c r="I194" s="7">
        <v>1</v>
      </c>
      <c r="J194" s="7">
        <v>10</v>
      </c>
      <c r="K194" s="4">
        <v>18</v>
      </c>
      <c r="L194" s="8">
        <f t="shared" si="19"/>
        <v>6.333333333333333</v>
      </c>
      <c r="M194" s="8">
        <f t="shared" si="20"/>
        <v>0.59952038369304572</v>
      </c>
      <c r="N194" s="8">
        <f t="shared" si="21"/>
        <v>5.9969999999999999</v>
      </c>
      <c r="O194" s="8">
        <f t="shared" si="22"/>
        <v>2.778</v>
      </c>
      <c r="P194" s="8">
        <f t="shared" si="23"/>
        <v>5.87</v>
      </c>
      <c r="Q194" s="10">
        <f t="shared" si="24"/>
        <v>1.0422222222222222</v>
      </c>
      <c r="R194" s="10">
        <f t="shared" si="25"/>
        <v>23</v>
      </c>
      <c r="S194" s="10">
        <f t="shared" si="26"/>
        <v>17</v>
      </c>
      <c r="T194" s="16"/>
    </row>
    <row r="195" spans="1:20" x14ac:dyDescent="0.25">
      <c r="A195">
        <f t="shared" si="27"/>
        <v>175</v>
      </c>
      <c r="B195">
        <v>195</v>
      </c>
      <c r="C195" s="11" t="s">
        <v>67</v>
      </c>
      <c r="D195" s="7" t="s">
        <v>58</v>
      </c>
      <c r="E195" s="4">
        <v>11</v>
      </c>
      <c r="F195" s="7">
        <v>11.2</v>
      </c>
      <c r="G195" s="7">
        <v>0.11</v>
      </c>
      <c r="H195" s="7">
        <v>0.4</v>
      </c>
      <c r="I195" s="7">
        <v>1</v>
      </c>
      <c r="J195" s="7">
        <v>7.42</v>
      </c>
      <c r="K195" s="4">
        <v>4</v>
      </c>
      <c r="L195" s="8">
        <f t="shared" ref="L195:L258" si="28">IF(F195=0,"",10/EXP(ABS(LN(F195/$V$2))))</f>
        <v>5.8947368421052628</v>
      </c>
      <c r="M195" s="8">
        <f t="shared" ref="M195:M258" si="29">IF(G195=0,"",10/EXP(ABS(LN(G195/$W$2))))</f>
        <v>0.65947242206235013</v>
      </c>
      <c r="N195" s="8">
        <f t="shared" ref="N195:N258" si="30">IF(H195=0,"",10/EXP(ABS(LN(H195/$X$2))))</f>
        <v>0.66700016675004181</v>
      </c>
      <c r="O195" s="8">
        <f t="shared" ref="O195:O258" si="31">IF(I195=0,"",10/EXP(ABS(LN(I195/$Y$2))))</f>
        <v>2.778</v>
      </c>
      <c r="P195" s="8">
        <f t="shared" ref="P195:P258" si="32">IF(J195=0,"",10/EXP(ABS(LN(J195/$Z$2))))</f>
        <v>7.9110512129380064</v>
      </c>
      <c r="Q195" s="4">
        <f t="shared" ref="Q195:Q258" si="33">IF(K195=0,"",10/EXP(ABS(LN(K195/$AA$2))))</f>
        <v>4.6900000000000004</v>
      </c>
      <c r="R195" s="10">
        <f t="shared" si="25"/>
        <v>23</v>
      </c>
      <c r="S195" s="10">
        <f t="shared" si="26"/>
        <v>18</v>
      </c>
      <c r="T195" s="16"/>
    </row>
    <row r="196" spans="1:20" x14ac:dyDescent="0.25">
      <c r="A196">
        <f t="shared" si="27"/>
        <v>175</v>
      </c>
      <c r="B196">
        <v>241</v>
      </c>
      <c r="C196" s="11" t="s">
        <v>288</v>
      </c>
      <c r="D196" s="7" t="s">
        <v>20</v>
      </c>
      <c r="E196" s="4">
        <v>10</v>
      </c>
      <c r="F196" s="7">
        <v>10.31</v>
      </c>
      <c r="G196" s="7">
        <v>1.31</v>
      </c>
      <c r="H196" s="7">
        <v>1.1299999999999999</v>
      </c>
      <c r="I196" s="7">
        <v>88.9</v>
      </c>
      <c r="J196" s="7">
        <v>3.4</v>
      </c>
      <c r="K196" s="12">
        <v>0.3</v>
      </c>
      <c r="L196" s="8">
        <f t="shared" si="28"/>
        <v>5.4263157894736853</v>
      </c>
      <c r="M196" s="8">
        <f t="shared" si="29"/>
        <v>7.8537170263788987</v>
      </c>
      <c r="N196" s="8">
        <f t="shared" si="30"/>
        <v>1.8842754710688676</v>
      </c>
      <c r="O196" s="8">
        <f t="shared" si="31"/>
        <v>3.1248593925759273E-2</v>
      </c>
      <c r="P196" s="8">
        <f t="shared" si="32"/>
        <v>5.7921635434412266</v>
      </c>
      <c r="Q196" s="10">
        <f t="shared" si="33"/>
        <v>1.5991471215351813</v>
      </c>
      <c r="R196" s="10">
        <f t="shared" ref="R196:R259" si="34">ROUND(SUM(L196:Q196),0)</f>
        <v>23</v>
      </c>
      <c r="S196" s="10">
        <f t="shared" si="26"/>
        <v>19</v>
      </c>
      <c r="T196" s="16"/>
    </row>
    <row r="197" spans="1:20" x14ac:dyDescent="0.25">
      <c r="A197">
        <f t="shared" si="27"/>
        <v>175</v>
      </c>
      <c r="B197">
        <v>226</v>
      </c>
      <c r="C197" s="11" t="s">
        <v>403</v>
      </c>
      <c r="D197" s="7" t="s">
        <v>86</v>
      </c>
      <c r="E197" s="4">
        <v>8</v>
      </c>
      <c r="F197" s="7">
        <v>150</v>
      </c>
      <c r="G197">
        <v>1.2</v>
      </c>
      <c r="H197">
        <v>6.3</v>
      </c>
      <c r="I197">
        <v>100</v>
      </c>
      <c r="J197">
        <v>2.5299999999999998</v>
      </c>
      <c r="K197" s="4">
        <v>0.05</v>
      </c>
      <c r="L197" s="8">
        <f t="shared" si="28"/>
        <v>1.2666666666666668</v>
      </c>
      <c r="M197" s="8">
        <f t="shared" si="29"/>
        <v>7.1942446043165464</v>
      </c>
      <c r="N197" s="8">
        <f t="shared" si="30"/>
        <v>9.519047619047619</v>
      </c>
      <c r="O197" s="8">
        <f t="shared" si="31"/>
        <v>2.7779999999999999E-2</v>
      </c>
      <c r="P197" s="8">
        <f t="shared" si="32"/>
        <v>4.3100511073253829</v>
      </c>
      <c r="Q197" s="10">
        <f t="shared" si="33"/>
        <v>0.26652452025586354</v>
      </c>
      <c r="R197" s="10">
        <f t="shared" si="34"/>
        <v>23</v>
      </c>
      <c r="S197" s="10">
        <f t="shared" ref="S197:S260" si="35">(S196+1)*(R197=R196)</f>
        <v>20</v>
      </c>
      <c r="T197" s="16"/>
    </row>
    <row r="198" spans="1:20" x14ac:dyDescent="0.25">
      <c r="A198">
        <f t="shared" si="27"/>
        <v>175</v>
      </c>
      <c r="B198">
        <v>228</v>
      </c>
      <c r="C198" s="11" t="s">
        <v>415</v>
      </c>
      <c r="D198" s="7" t="s">
        <v>412</v>
      </c>
      <c r="E198" s="4">
        <v>11</v>
      </c>
      <c r="F198" s="7">
        <v>8</v>
      </c>
      <c r="G198" s="7">
        <v>0.3</v>
      </c>
      <c r="H198" s="7">
        <v>15</v>
      </c>
      <c r="I198" s="7">
        <v>10</v>
      </c>
      <c r="J198" s="7">
        <v>2.5</v>
      </c>
      <c r="K198" s="4">
        <v>1.5</v>
      </c>
      <c r="L198" s="8">
        <f t="shared" si="28"/>
        <v>4.2105263157894726</v>
      </c>
      <c r="M198" s="8">
        <f t="shared" si="29"/>
        <v>1.7985611510791366</v>
      </c>
      <c r="N198" s="14">
        <f t="shared" si="30"/>
        <v>3.9979999999999998</v>
      </c>
      <c r="O198" s="8">
        <f t="shared" si="31"/>
        <v>0.27780000000000005</v>
      </c>
      <c r="P198" s="8">
        <f t="shared" si="32"/>
        <v>4.2589437819420786</v>
      </c>
      <c r="Q198" s="12">
        <f t="shared" si="33"/>
        <v>7.9957356076759067</v>
      </c>
      <c r="R198" s="10">
        <f t="shared" si="34"/>
        <v>23</v>
      </c>
      <c r="S198" s="10">
        <f t="shared" si="35"/>
        <v>21</v>
      </c>
      <c r="T198" s="16"/>
    </row>
    <row r="199" spans="1:20" x14ac:dyDescent="0.25">
      <c r="A199">
        <f t="shared" ref="A199:A262" si="36">IF(R199=R198,A198,A198+S198+1)</f>
        <v>197</v>
      </c>
      <c r="B199">
        <v>223</v>
      </c>
      <c r="C199" s="11" t="s">
        <v>184</v>
      </c>
      <c r="D199" s="7" t="s">
        <v>171</v>
      </c>
      <c r="E199" s="4">
        <v>8</v>
      </c>
      <c r="F199" s="7">
        <v>27</v>
      </c>
      <c r="G199" s="7">
        <v>9</v>
      </c>
      <c r="H199" s="7">
        <v>4.5999999999999996</v>
      </c>
      <c r="I199" s="7">
        <v>3</v>
      </c>
      <c r="J199" s="7">
        <v>2</v>
      </c>
      <c r="K199" s="4">
        <v>12</v>
      </c>
      <c r="L199" s="8">
        <f t="shared" si="28"/>
        <v>7.0370370370370372</v>
      </c>
      <c r="M199" s="8">
        <f t="shared" si="29"/>
        <v>1.8533333333333335</v>
      </c>
      <c r="N199" s="8">
        <f t="shared" si="30"/>
        <v>7.6705019176254785</v>
      </c>
      <c r="O199" s="8">
        <f t="shared" si="31"/>
        <v>0.92600000000000016</v>
      </c>
      <c r="P199" s="8">
        <f t="shared" si="32"/>
        <v>3.4071550255536627</v>
      </c>
      <c r="Q199" s="10">
        <f t="shared" si="33"/>
        <v>1.5633333333333332</v>
      </c>
      <c r="R199" s="10">
        <f t="shared" si="34"/>
        <v>22</v>
      </c>
      <c r="S199" s="10">
        <f t="shared" si="35"/>
        <v>0</v>
      </c>
      <c r="T199" s="16"/>
    </row>
    <row r="200" spans="1:20" x14ac:dyDescent="0.25">
      <c r="A200">
        <f t="shared" si="36"/>
        <v>197</v>
      </c>
      <c r="B200">
        <v>256</v>
      </c>
      <c r="C200" s="11" t="s">
        <v>89</v>
      </c>
      <c r="D200" s="7" t="s">
        <v>86</v>
      </c>
      <c r="E200" s="4">
        <v>11</v>
      </c>
      <c r="F200" s="7">
        <v>24</v>
      </c>
      <c r="G200" s="7">
        <v>0.7</v>
      </c>
      <c r="H200" s="7">
        <v>0.3</v>
      </c>
      <c r="I200" s="7">
        <v>10</v>
      </c>
      <c r="J200" s="7">
        <v>4.5</v>
      </c>
      <c r="K200" s="4">
        <v>10</v>
      </c>
      <c r="L200" s="8">
        <f t="shared" si="28"/>
        <v>7.916666666666667</v>
      </c>
      <c r="M200" s="8">
        <f t="shared" si="29"/>
        <v>4.1966426858513186</v>
      </c>
      <c r="N200" s="8">
        <f t="shared" si="30"/>
        <v>0.50025012506253119</v>
      </c>
      <c r="O200" s="8">
        <f t="shared" si="31"/>
        <v>0.27780000000000005</v>
      </c>
      <c r="P200" s="8">
        <f t="shared" si="32"/>
        <v>7.6660988074957421</v>
      </c>
      <c r="Q200" s="10">
        <f t="shared" si="33"/>
        <v>1.8759999999999994</v>
      </c>
      <c r="R200" s="10">
        <f t="shared" si="34"/>
        <v>22</v>
      </c>
      <c r="S200" s="10">
        <f t="shared" si="35"/>
        <v>1</v>
      </c>
      <c r="T200" s="16"/>
    </row>
    <row r="201" spans="1:20" x14ac:dyDescent="0.25">
      <c r="A201">
        <f t="shared" si="36"/>
        <v>197</v>
      </c>
      <c r="B201">
        <v>208</v>
      </c>
      <c r="C201" s="11" t="s">
        <v>105</v>
      </c>
      <c r="D201" t="s">
        <v>106</v>
      </c>
      <c r="E201" s="4">
        <v>8</v>
      </c>
      <c r="F201" s="3">
        <v>7.3</v>
      </c>
      <c r="H201">
        <v>8.1999999999999993</v>
      </c>
      <c r="I201">
        <v>1E-4</v>
      </c>
      <c r="J201">
        <v>7.14</v>
      </c>
      <c r="K201" s="4">
        <v>6.2480000000000002</v>
      </c>
      <c r="L201" s="8">
        <f t="shared" si="28"/>
        <v>3.8421052631578942</v>
      </c>
      <c r="M201" s="8" t="str">
        <f t="shared" si="29"/>
        <v/>
      </c>
      <c r="N201" s="8">
        <f t="shared" si="30"/>
        <v>7.3134146341463415</v>
      </c>
      <c r="O201" s="8">
        <f t="shared" si="31"/>
        <v>3.5997120230381588E-3</v>
      </c>
      <c r="P201" s="8">
        <f t="shared" si="32"/>
        <v>8.2212885154061635</v>
      </c>
      <c r="Q201" s="10">
        <f t="shared" si="33"/>
        <v>3.0025608194622282</v>
      </c>
      <c r="R201" s="10">
        <f t="shared" si="34"/>
        <v>22</v>
      </c>
      <c r="S201" s="10">
        <f t="shared" si="35"/>
        <v>2</v>
      </c>
      <c r="T201" s="16"/>
    </row>
    <row r="202" spans="1:20" x14ac:dyDescent="0.25">
      <c r="A202">
        <f t="shared" si="36"/>
        <v>197</v>
      </c>
      <c r="B202">
        <v>199</v>
      </c>
      <c r="C202" s="11" t="s">
        <v>211</v>
      </c>
      <c r="D202" s="7" t="s">
        <v>85</v>
      </c>
      <c r="E202" s="4">
        <v>12</v>
      </c>
      <c r="F202" s="7">
        <v>7.2</v>
      </c>
      <c r="G202" s="7">
        <v>0.1</v>
      </c>
      <c r="H202" s="7">
        <v>3.2</v>
      </c>
      <c r="I202" s="7">
        <v>100</v>
      </c>
      <c r="J202" s="7">
        <v>7.4</v>
      </c>
      <c r="K202" s="4">
        <v>4</v>
      </c>
      <c r="L202" s="8">
        <f t="shared" si="28"/>
        <v>3.7894736842105265</v>
      </c>
      <c r="M202" s="8">
        <f t="shared" si="29"/>
        <v>0.59952038369304572</v>
      </c>
      <c r="N202" s="8">
        <f t="shared" si="30"/>
        <v>5.3360013340003345</v>
      </c>
      <c r="O202" s="8">
        <f t="shared" si="31"/>
        <v>2.7779999999999999E-2</v>
      </c>
      <c r="P202" s="8">
        <f t="shared" si="32"/>
        <v>7.9324324324324316</v>
      </c>
      <c r="Q202" s="10">
        <f t="shared" si="33"/>
        <v>4.6900000000000004</v>
      </c>
      <c r="R202" s="10">
        <f t="shared" si="34"/>
        <v>22</v>
      </c>
      <c r="S202" s="10">
        <f t="shared" si="35"/>
        <v>3</v>
      </c>
      <c r="T202" s="16"/>
    </row>
    <row r="203" spans="1:20" x14ac:dyDescent="0.25">
      <c r="A203">
        <f t="shared" si="36"/>
        <v>197</v>
      </c>
      <c r="B203">
        <v>163</v>
      </c>
      <c r="C203" s="11" t="s">
        <v>147</v>
      </c>
      <c r="D203" s="7" t="s">
        <v>144</v>
      </c>
      <c r="E203" s="4">
        <v>9</v>
      </c>
      <c r="F203">
        <v>32</v>
      </c>
      <c r="G203">
        <v>0.32</v>
      </c>
      <c r="H203">
        <v>0.08</v>
      </c>
      <c r="I203" s="7">
        <v>5</v>
      </c>
      <c r="J203" s="7">
        <v>13.3</v>
      </c>
      <c r="K203" s="4">
        <v>2</v>
      </c>
      <c r="L203" s="8">
        <f t="shared" si="28"/>
        <v>5.9375</v>
      </c>
      <c r="M203" s="8">
        <f t="shared" si="29"/>
        <v>1.9184652278177456</v>
      </c>
      <c r="N203" s="8">
        <f t="shared" si="30"/>
        <v>0.13340003335000827</v>
      </c>
      <c r="O203" s="8">
        <f t="shared" si="31"/>
        <v>0.55559999999999987</v>
      </c>
      <c r="P203" s="8">
        <f t="shared" si="32"/>
        <v>4.4135338345864659</v>
      </c>
      <c r="Q203" s="10">
        <f t="shared" si="33"/>
        <v>9.3800000000000008</v>
      </c>
      <c r="R203" s="10">
        <f t="shared" si="34"/>
        <v>22</v>
      </c>
      <c r="S203" s="10">
        <f t="shared" si="35"/>
        <v>4</v>
      </c>
      <c r="T203" s="16"/>
    </row>
    <row r="204" spans="1:20" x14ac:dyDescent="0.25">
      <c r="A204">
        <f t="shared" si="36"/>
        <v>197</v>
      </c>
      <c r="B204">
        <v>252</v>
      </c>
      <c r="C204" s="11" t="s">
        <v>179</v>
      </c>
      <c r="D204" t="s">
        <v>171</v>
      </c>
      <c r="E204" s="4">
        <v>11</v>
      </c>
      <c r="F204">
        <v>60</v>
      </c>
      <c r="G204" s="7">
        <v>1.4</v>
      </c>
      <c r="H204" s="7">
        <v>0.5</v>
      </c>
      <c r="I204" s="7">
        <v>900</v>
      </c>
      <c r="J204" s="7">
        <v>4</v>
      </c>
      <c r="K204" s="12">
        <v>6</v>
      </c>
      <c r="L204" s="8">
        <f t="shared" si="28"/>
        <v>3.166666666666667</v>
      </c>
      <c r="M204" s="8">
        <f t="shared" si="29"/>
        <v>8.3932853717026372</v>
      </c>
      <c r="N204" s="8">
        <f t="shared" si="30"/>
        <v>0.83375020843755221</v>
      </c>
      <c r="O204" s="8">
        <f t="shared" si="31"/>
        <v>3.0866666666666646E-3</v>
      </c>
      <c r="P204" s="8">
        <f t="shared" si="32"/>
        <v>6.8143100511073254</v>
      </c>
      <c r="Q204" s="10">
        <f t="shared" si="33"/>
        <v>3.126666666666666</v>
      </c>
      <c r="R204" s="10">
        <f t="shared" si="34"/>
        <v>22</v>
      </c>
      <c r="S204" s="10">
        <f t="shared" si="35"/>
        <v>5</v>
      </c>
      <c r="T204" s="16"/>
    </row>
    <row r="205" spans="1:20" x14ac:dyDescent="0.25">
      <c r="A205">
        <f t="shared" si="36"/>
        <v>197</v>
      </c>
      <c r="B205">
        <v>262</v>
      </c>
      <c r="C205" s="11" t="s">
        <v>75</v>
      </c>
      <c r="D205" s="7" t="s">
        <v>73</v>
      </c>
      <c r="E205" s="4">
        <v>9</v>
      </c>
      <c r="F205">
        <v>20</v>
      </c>
      <c r="G205">
        <v>0.1</v>
      </c>
      <c r="H205">
        <v>1</v>
      </c>
      <c r="J205" s="7">
        <v>5</v>
      </c>
      <c r="K205" s="4">
        <v>9.31</v>
      </c>
      <c r="L205" s="8">
        <f t="shared" si="28"/>
        <v>9.5</v>
      </c>
      <c r="M205" s="8">
        <f t="shared" si="29"/>
        <v>0.59952038369304572</v>
      </c>
      <c r="N205" s="14">
        <f t="shared" si="30"/>
        <v>1.6675004168751042</v>
      </c>
      <c r="O205" s="8" t="str">
        <f t="shared" si="31"/>
        <v/>
      </c>
      <c r="P205" s="8">
        <f t="shared" si="32"/>
        <v>8.5178875638841571</v>
      </c>
      <c r="Q205" s="12">
        <f t="shared" si="33"/>
        <v>2.0150375939849625</v>
      </c>
      <c r="R205" s="10">
        <f t="shared" si="34"/>
        <v>22</v>
      </c>
      <c r="S205" s="10">
        <f t="shared" si="35"/>
        <v>6</v>
      </c>
      <c r="T205" s="16"/>
    </row>
    <row r="206" spans="1:20" x14ac:dyDescent="0.25">
      <c r="A206">
        <f t="shared" si="36"/>
        <v>197</v>
      </c>
      <c r="B206">
        <v>209</v>
      </c>
      <c r="C206" s="11" t="s">
        <v>376</v>
      </c>
      <c r="D206" s="7" t="s">
        <v>58</v>
      </c>
      <c r="E206" s="12">
        <v>10</v>
      </c>
      <c r="F206" s="7">
        <v>36</v>
      </c>
      <c r="G206" s="7">
        <v>0</v>
      </c>
      <c r="H206" s="7">
        <v>0.8</v>
      </c>
      <c r="I206" s="7">
        <v>7.8E-2</v>
      </c>
      <c r="J206" s="7">
        <v>7.14</v>
      </c>
      <c r="K206" s="4">
        <v>0.87</v>
      </c>
      <c r="L206" s="8">
        <f t="shared" si="28"/>
        <v>5.2777777777777777</v>
      </c>
      <c r="M206" s="8" t="str">
        <f t="shared" si="29"/>
        <v/>
      </c>
      <c r="N206" s="8">
        <f t="shared" si="30"/>
        <v>1.3340003335000836</v>
      </c>
      <c r="O206" s="8">
        <f t="shared" si="31"/>
        <v>2.8077753779697621</v>
      </c>
      <c r="P206" s="8">
        <f t="shared" si="32"/>
        <v>8.2212885154061635</v>
      </c>
      <c r="Q206" s="10">
        <f t="shared" si="33"/>
        <v>4.637526652452026</v>
      </c>
      <c r="R206" s="10">
        <f t="shared" si="34"/>
        <v>22</v>
      </c>
      <c r="S206" s="10">
        <f t="shared" si="35"/>
        <v>7</v>
      </c>
      <c r="T206" s="16"/>
    </row>
    <row r="207" spans="1:20" x14ac:dyDescent="0.25">
      <c r="A207">
        <f t="shared" si="36"/>
        <v>197</v>
      </c>
      <c r="B207">
        <v>159</v>
      </c>
      <c r="C207" s="11" t="s">
        <v>338</v>
      </c>
      <c r="D207" s="7" t="s">
        <v>73</v>
      </c>
      <c r="E207" s="4">
        <v>9</v>
      </c>
      <c r="F207">
        <v>25</v>
      </c>
      <c r="G207">
        <v>0.33</v>
      </c>
      <c r="H207">
        <v>4</v>
      </c>
      <c r="I207" s="7">
        <v>100</v>
      </c>
      <c r="J207" s="7">
        <v>12</v>
      </c>
      <c r="K207" s="4">
        <v>0.2</v>
      </c>
      <c r="L207" s="8">
        <f t="shared" si="28"/>
        <v>7.6</v>
      </c>
      <c r="M207" s="8">
        <f t="shared" si="29"/>
        <v>1.9784172661870503</v>
      </c>
      <c r="N207" s="14">
        <f t="shared" si="30"/>
        <v>6.6700016675004168</v>
      </c>
      <c r="O207" s="8">
        <f t="shared" si="31"/>
        <v>2.7779999999999999E-2</v>
      </c>
      <c r="P207" s="8">
        <f t="shared" si="32"/>
        <v>4.8916666666666675</v>
      </c>
      <c r="Q207" s="12">
        <f t="shared" si="33"/>
        <v>1.0660980810234544</v>
      </c>
      <c r="R207" s="10">
        <f t="shared" si="34"/>
        <v>22</v>
      </c>
      <c r="S207" s="10">
        <f t="shared" si="35"/>
        <v>8</v>
      </c>
      <c r="T207" s="16"/>
    </row>
    <row r="208" spans="1:20" x14ac:dyDescent="0.25">
      <c r="A208">
        <f t="shared" si="36"/>
        <v>197</v>
      </c>
      <c r="B208">
        <v>251</v>
      </c>
      <c r="C208" s="11" t="s">
        <v>61</v>
      </c>
      <c r="D208" s="7" t="s">
        <v>58</v>
      </c>
      <c r="E208" s="4">
        <v>9</v>
      </c>
      <c r="F208" s="7">
        <v>9</v>
      </c>
      <c r="G208" s="7">
        <v>0.1</v>
      </c>
      <c r="H208" s="7">
        <v>3.7</v>
      </c>
      <c r="I208" s="7">
        <v>1</v>
      </c>
      <c r="J208" s="7">
        <v>3</v>
      </c>
      <c r="K208" s="4">
        <v>0.5</v>
      </c>
      <c r="L208" s="8">
        <f t="shared" si="28"/>
        <v>4.7368421052631575</v>
      </c>
      <c r="M208" s="8">
        <f t="shared" si="29"/>
        <v>0.59952038369304572</v>
      </c>
      <c r="N208" s="8">
        <f t="shared" si="30"/>
        <v>6.1697515424378855</v>
      </c>
      <c r="O208" s="8">
        <f t="shared" si="31"/>
        <v>2.778</v>
      </c>
      <c r="P208" s="8">
        <f t="shared" si="32"/>
        <v>5.1107325383304936</v>
      </c>
      <c r="Q208" s="10">
        <f t="shared" si="33"/>
        <v>2.6652452025586353</v>
      </c>
      <c r="R208" s="10">
        <f t="shared" si="34"/>
        <v>22</v>
      </c>
      <c r="S208" s="10">
        <f t="shared" si="35"/>
        <v>9</v>
      </c>
      <c r="T208" s="16"/>
    </row>
    <row r="209" spans="1:20" x14ac:dyDescent="0.25">
      <c r="A209">
        <f t="shared" si="36"/>
        <v>197</v>
      </c>
      <c r="B209">
        <v>146</v>
      </c>
      <c r="C209" s="11" t="s">
        <v>230</v>
      </c>
      <c r="D209" s="7" t="s">
        <v>226</v>
      </c>
      <c r="E209" s="12">
        <v>10</v>
      </c>
      <c r="F209">
        <v>8.6</v>
      </c>
      <c r="G209">
        <v>3</v>
      </c>
      <c r="H209">
        <v>1</v>
      </c>
      <c r="I209">
        <v>100</v>
      </c>
      <c r="J209" s="7">
        <v>9</v>
      </c>
      <c r="K209" s="4">
        <v>5</v>
      </c>
      <c r="L209" s="8">
        <f t="shared" si="28"/>
        <v>4.5263157894736832</v>
      </c>
      <c r="M209" s="8">
        <f t="shared" si="29"/>
        <v>5.56</v>
      </c>
      <c r="N209" s="14">
        <f t="shared" si="30"/>
        <v>1.6675004168751042</v>
      </c>
      <c r="O209" s="8">
        <f t="shared" si="31"/>
        <v>2.7779999999999999E-2</v>
      </c>
      <c r="P209" s="14">
        <f t="shared" si="32"/>
        <v>6.5222222222222221</v>
      </c>
      <c r="Q209" s="12">
        <f t="shared" si="33"/>
        <v>3.7519999999999993</v>
      </c>
      <c r="R209" s="10">
        <f t="shared" si="34"/>
        <v>22</v>
      </c>
      <c r="S209" s="10">
        <f t="shared" si="35"/>
        <v>10</v>
      </c>
      <c r="T209" s="16"/>
    </row>
    <row r="210" spans="1:20" x14ac:dyDescent="0.25">
      <c r="A210">
        <f t="shared" si="36"/>
        <v>197</v>
      </c>
      <c r="B210">
        <v>158</v>
      </c>
      <c r="C210" s="11" t="s">
        <v>98</v>
      </c>
      <c r="D210" s="7" t="s">
        <v>37</v>
      </c>
      <c r="E210" s="4">
        <v>12</v>
      </c>
      <c r="F210" s="7">
        <v>65</v>
      </c>
      <c r="G210" s="7">
        <v>1.4</v>
      </c>
      <c r="H210" s="7">
        <v>0.35</v>
      </c>
      <c r="I210" s="7">
        <v>975</v>
      </c>
      <c r="J210" s="7">
        <v>11</v>
      </c>
      <c r="K210" s="4">
        <v>0.9</v>
      </c>
      <c r="L210" s="8">
        <f t="shared" si="28"/>
        <v>2.9230769230769234</v>
      </c>
      <c r="M210" s="8">
        <f t="shared" si="29"/>
        <v>8.3932853717026372</v>
      </c>
      <c r="N210" s="8">
        <f t="shared" si="30"/>
        <v>0.58362514590628656</v>
      </c>
      <c r="O210" s="8">
        <f t="shared" si="31"/>
        <v>2.8492307692307675E-3</v>
      </c>
      <c r="P210" s="8">
        <f t="shared" si="32"/>
        <v>5.3363636363636369</v>
      </c>
      <c r="Q210" s="10">
        <f t="shared" si="33"/>
        <v>4.797441364605544</v>
      </c>
      <c r="R210" s="10">
        <f t="shared" si="34"/>
        <v>22</v>
      </c>
      <c r="S210" s="10">
        <f t="shared" si="35"/>
        <v>11</v>
      </c>
      <c r="T210" s="16"/>
    </row>
    <row r="211" spans="1:20" x14ac:dyDescent="0.25">
      <c r="A211">
        <f t="shared" si="36"/>
        <v>197</v>
      </c>
      <c r="B211">
        <v>204</v>
      </c>
      <c r="C211" s="11" t="s">
        <v>224</v>
      </c>
      <c r="D211" s="7" t="s">
        <v>13</v>
      </c>
      <c r="E211" s="4">
        <v>10</v>
      </c>
      <c r="F211">
        <v>13.3</v>
      </c>
      <c r="G211" s="7">
        <v>9.81</v>
      </c>
      <c r="H211" s="7">
        <v>0</v>
      </c>
      <c r="I211" s="7">
        <v>100</v>
      </c>
      <c r="J211" s="7">
        <v>7.4</v>
      </c>
      <c r="K211" s="4">
        <v>1</v>
      </c>
      <c r="L211" s="8">
        <f t="shared" si="28"/>
        <v>7.0000000000000009</v>
      </c>
      <c r="M211" s="8">
        <f t="shared" si="29"/>
        <v>1.7003058103975532</v>
      </c>
      <c r="N211" s="8" t="str">
        <f t="shared" si="30"/>
        <v/>
      </c>
      <c r="O211" s="8">
        <f t="shared" si="31"/>
        <v>2.7779999999999999E-2</v>
      </c>
      <c r="P211" s="8">
        <f t="shared" si="32"/>
        <v>7.9324324324324316</v>
      </c>
      <c r="Q211" s="10">
        <f t="shared" si="33"/>
        <v>5.3304904051172706</v>
      </c>
      <c r="R211" s="10">
        <f t="shared" si="34"/>
        <v>22</v>
      </c>
      <c r="S211" s="10">
        <f t="shared" si="35"/>
        <v>12</v>
      </c>
      <c r="T211" s="16"/>
    </row>
    <row r="212" spans="1:20" x14ac:dyDescent="0.25">
      <c r="A212">
        <f t="shared" si="36"/>
        <v>197</v>
      </c>
      <c r="B212">
        <v>212</v>
      </c>
      <c r="C212" s="11" t="s">
        <v>249</v>
      </c>
      <c r="D212" s="7" t="s">
        <v>246</v>
      </c>
      <c r="E212" s="4">
        <v>9</v>
      </c>
      <c r="F212">
        <v>13.3</v>
      </c>
      <c r="G212">
        <v>3.12</v>
      </c>
      <c r="H212">
        <v>5</v>
      </c>
      <c r="I212">
        <v>10</v>
      </c>
      <c r="K212" s="4">
        <v>19.62</v>
      </c>
      <c r="L212" s="8">
        <f t="shared" si="28"/>
        <v>7.0000000000000009</v>
      </c>
      <c r="M212" s="8">
        <f t="shared" si="29"/>
        <v>5.3461538461538458</v>
      </c>
      <c r="N212" s="8">
        <f t="shared" si="30"/>
        <v>8.3375020843755205</v>
      </c>
      <c r="O212" s="8">
        <f t="shared" si="31"/>
        <v>0.27780000000000005</v>
      </c>
      <c r="P212" s="8" t="str">
        <f t="shared" si="32"/>
        <v/>
      </c>
      <c r="Q212" s="10">
        <f t="shared" si="33"/>
        <v>0.9561671763506624</v>
      </c>
      <c r="R212" s="10">
        <f t="shared" si="34"/>
        <v>22</v>
      </c>
      <c r="S212" s="10">
        <f t="shared" si="35"/>
        <v>13</v>
      </c>
      <c r="T212" s="16"/>
    </row>
    <row r="213" spans="1:20" x14ac:dyDescent="0.25">
      <c r="A213">
        <f t="shared" si="36"/>
        <v>197</v>
      </c>
      <c r="B213">
        <v>215</v>
      </c>
      <c r="C213" s="11" t="s">
        <v>245</v>
      </c>
      <c r="D213" s="7" t="s">
        <v>246</v>
      </c>
      <c r="E213" s="4">
        <v>9</v>
      </c>
      <c r="F213">
        <v>8.1999999999999993</v>
      </c>
      <c r="G213">
        <v>9.81</v>
      </c>
      <c r="H213">
        <v>2.29</v>
      </c>
      <c r="I213">
        <v>100</v>
      </c>
      <c r="J213">
        <v>7.14</v>
      </c>
      <c r="K213" s="4">
        <v>4.9000000000000004</v>
      </c>
      <c r="L213" s="8">
        <f t="shared" si="28"/>
        <v>4.3157894736842097</v>
      </c>
      <c r="M213" s="8">
        <f t="shared" si="29"/>
        <v>1.7003058103975532</v>
      </c>
      <c r="N213" s="8">
        <f t="shared" si="30"/>
        <v>3.8185759546439892</v>
      </c>
      <c r="O213" s="8">
        <f t="shared" si="31"/>
        <v>2.7779999999999999E-2</v>
      </c>
      <c r="P213" s="8">
        <f t="shared" si="32"/>
        <v>8.2212885154061635</v>
      </c>
      <c r="Q213" s="4">
        <f t="shared" si="33"/>
        <v>3.8285714285714283</v>
      </c>
      <c r="R213" s="10">
        <f t="shared" si="34"/>
        <v>22</v>
      </c>
      <c r="S213" s="10">
        <f t="shared" si="35"/>
        <v>14</v>
      </c>
      <c r="T213" s="16"/>
    </row>
    <row r="214" spans="1:20" x14ac:dyDescent="0.25">
      <c r="A214">
        <f t="shared" si="36"/>
        <v>197</v>
      </c>
      <c r="B214">
        <v>210</v>
      </c>
      <c r="C214" s="11" t="s">
        <v>332</v>
      </c>
      <c r="D214" s="7" t="s">
        <v>73</v>
      </c>
      <c r="E214" s="4">
        <v>8</v>
      </c>
      <c r="F214">
        <v>6.5</v>
      </c>
      <c r="G214" s="7">
        <v>2</v>
      </c>
      <c r="H214" s="7">
        <v>1.5</v>
      </c>
      <c r="I214" s="7">
        <v>0.7</v>
      </c>
      <c r="J214" s="7">
        <v>68</v>
      </c>
      <c r="K214" s="4">
        <v>7</v>
      </c>
      <c r="L214" s="8">
        <f t="shared" si="28"/>
        <v>3.4210526315789478</v>
      </c>
      <c r="M214" s="8">
        <f t="shared" si="29"/>
        <v>8.34</v>
      </c>
      <c r="N214" s="14">
        <f t="shared" si="30"/>
        <v>2.5012506253126565</v>
      </c>
      <c r="O214" s="8">
        <f t="shared" si="31"/>
        <v>3.9685714285714289</v>
      </c>
      <c r="P214" s="8">
        <f t="shared" si="32"/>
        <v>0.86323529411764721</v>
      </c>
      <c r="Q214" s="12">
        <f t="shared" si="33"/>
        <v>2.68</v>
      </c>
      <c r="R214" s="10">
        <f t="shared" si="34"/>
        <v>22</v>
      </c>
      <c r="S214" s="10">
        <f t="shared" si="35"/>
        <v>15</v>
      </c>
      <c r="T214" s="16"/>
    </row>
    <row r="215" spans="1:20" x14ac:dyDescent="0.25">
      <c r="A215">
        <f t="shared" si="36"/>
        <v>197</v>
      </c>
      <c r="B215">
        <v>267</v>
      </c>
      <c r="C215" s="11" t="s">
        <v>358</v>
      </c>
      <c r="D215" s="7" t="s">
        <v>37</v>
      </c>
      <c r="E215" s="4">
        <v>11</v>
      </c>
      <c r="F215" s="7">
        <v>50</v>
      </c>
      <c r="G215" s="7">
        <v>0.1</v>
      </c>
      <c r="H215" s="7">
        <v>1.8</v>
      </c>
      <c r="I215" s="7">
        <v>1</v>
      </c>
      <c r="J215" s="7">
        <v>3.9</v>
      </c>
      <c r="K215" s="4">
        <v>0.9</v>
      </c>
      <c r="L215" s="8">
        <f t="shared" si="28"/>
        <v>3.8</v>
      </c>
      <c r="M215" s="8">
        <f t="shared" si="29"/>
        <v>0.59952038369304572</v>
      </c>
      <c r="N215" s="14">
        <f t="shared" si="30"/>
        <v>3.0015007503751878</v>
      </c>
      <c r="O215" s="8">
        <f t="shared" si="31"/>
        <v>2.778</v>
      </c>
      <c r="P215" s="8">
        <f t="shared" si="32"/>
        <v>6.6439522998296416</v>
      </c>
      <c r="Q215" s="12">
        <f t="shared" si="33"/>
        <v>4.797441364605544</v>
      </c>
      <c r="R215" s="10">
        <f t="shared" si="34"/>
        <v>22</v>
      </c>
      <c r="S215" s="10">
        <f t="shared" si="35"/>
        <v>16</v>
      </c>
      <c r="T215" s="16"/>
    </row>
    <row r="216" spans="1:20" x14ac:dyDescent="0.25">
      <c r="A216">
        <f t="shared" si="36"/>
        <v>197</v>
      </c>
      <c r="B216">
        <v>187</v>
      </c>
      <c r="C216" s="2" t="s">
        <v>348</v>
      </c>
      <c r="D216" s="7" t="s">
        <v>37</v>
      </c>
      <c r="E216" s="4">
        <v>9</v>
      </c>
      <c r="F216" s="7">
        <v>56</v>
      </c>
      <c r="G216" s="7">
        <v>0.5</v>
      </c>
      <c r="H216" s="7">
        <v>0.8</v>
      </c>
      <c r="I216" s="7">
        <v>10</v>
      </c>
      <c r="J216" s="7">
        <v>8</v>
      </c>
      <c r="K216" s="4">
        <v>3</v>
      </c>
      <c r="L216" s="8">
        <f t="shared" si="28"/>
        <v>3.3928571428571432</v>
      </c>
      <c r="M216" s="8">
        <f t="shared" si="29"/>
        <v>2.9976019184652283</v>
      </c>
      <c r="N216" s="8">
        <f t="shared" si="30"/>
        <v>1.3340003335000836</v>
      </c>
      <c r="O216" s="8">
        <f t="shared" si="31"/>
        <v>0.27780000000000005</v>
      </c>
      <c r="P216" s="8">
        <f t="shared" si="32"/>
        <v>7.3375000000000004</v>
      </c>
      <c r="Q216" s="10">
        <f t="shared" si="33"/>
        <v>6.253333333333333</v>
      </c>
      <c r="R216" s="10">
        <f t="shared" si="34"/>
        <v>22</v>
      </c>
      <c r="S216" s="10">
        <f t="shared" si="35"/>
        <v>17</v>
      </c>
      <c r="T216" s="16"/>
    </row>
    <row r="217" spans="1:20" x14ac:dyDescent="0.25">
      <c r="A217">
        <f t="shared" si="36"/>
        <v>197</v>
      </c>
      <c r="B217">
        <v>211</v>
      </c>
      <c r="C217" s="11" t="s">
        <v>398</v>
      </c>
      <c r="D217" s="7" t="s">
        <v>58</v>
      </c>
      <c r="E217" s="4">
        <v>12</v>
      </c>
      <c r="F217" s="7">
        <v>72.5</v>
      </c>
      <c r="G217" s="7">
        <v>0.1</v>
      </c>
      <c r="H217" s="7">
        <v>15.4</v>
      </c>
      <c r="I217" s="7">
        <v>636.4</v>
      </c>
      <c r="J217" s="7">
        <v>7.4</v>
      </c>
      <c r="K217" s="4">
        <v>2.87</v>
      </c>
      <c r="L217" s="8">
        <f t="shared" si="28"/>
        <v>2.6206896551724133</v>
      </c>
      <c r="M217" s="8">
        <f t="shared" si="29"/>
        <v>0.59952038369304572</v>
      </c>
      <c r="N217" s="8">
        <f t="shared" si="30"/>
        <v>3.8941558441558439</v>
      </c>
      <c r="O217" s="8">
        <f t="shared" si="31"/>
        <v>4.3651791326209917E-3</v>
      </c>
      <c r="P217" s="8">
        <f t="shared" si="32"/>
        <v>7.9324324324324316</v>
      </c>
      <c r="Q217" s="10">
        <f t="shared" si="33"/>
        <v>6.5365853658536581</v>
      </c>
      <c r="R217" s="10">
        <f t="shared" si="34"/>
        <v>22</v>
      </c>
      <c r="S217" s="10">
        <f t="shared" si="35"/>
        <v>18</v>
      </c>
      <c r="T217" s="16"/>
    </row>
    <row r="218" spans="1:20" x14ac:dyDescent="0.25">
      <c r="A218">
        <f t="shared" si="36"/>
        <v>197</v>
      </c>
      <c r="B218">
        <v>216</v>
      </c>
      <c r="C218" s="11" t="s">
        <v>342</v>
      </c>
      <c r="D218" s="7" t="s">
        <v>37</v>
      </c>
      <c r="E218" s="4">
        <v>8</v>
      </c>
      <c r="F218">
        <v>30</v>
      </c>
      <c r="G218">
        <v>9.81</v>
      </c>
      <c r="H218">
        <v>18</v>
      </c>
      <c r="I218">
        <v>90</v>
      </c>
      <c r="J218" s="7">
        <v>7.28</v>
      </c>
      <c r="K218" s="4">
        <v>9</v>
      </c>
      <c r="L218" s="8">
        <f t="shared" si="28"/>
        <v>6.333333333333333</v>
      </c>
      <c r="M218" s="8">
        <f t="shared" si="29"/>
        <v>1.7003058103975532</v>
      </c>
      <c r="N218" s="8">
        <f t="shared" si="30"/>
        <v>3.3316666666666666</v>
      </c>
      <c r="O218" s="8">
        <f t="shared" si="31"/>
        <v>3.0866666666666653E-2</v>
      </c>
      <c r="P218" s="8">
        <f t="shared" si="32"/>
        <v>8.0631868131868121</v>
      </c>
      <c r="Q218" s="10">
        <f t="shared" si="33"/>
        <v>2.0844444444444439</v>
      </c>
      <c r="R218" s="10">
        <f t="shared" si="34"/>
        <v>22</v>
      </c>
      <c r="S218" s="10">
        <f t="shared" si="35"/>
        <v>19</v>
      </c>
      <c r="T218" s="16"/>
    </row>
    <row r="219" spans="1:20" x14ac:dyDescent="0.25">
      <c r="A219">
        <f t="shared" si="36"/>
        <v>197</v>
      </c>
      <c r="B219">
        <v>178</v>
      </c>
      <c r="C219" s="11" t="s">
        <v>49</v>
      </c>
      <c r="D219" s="7" t="s">
        <v>37</v>
      </c>
      <c r="E219" s="4">
        <v>10</v>
      </c>
      <c r="F219">
        <v>40</v>
      </c>
      <c r="G219">
        <v>2.2000000000000002</v>
      </c>
      <c r="H219">
        <v>1</v>
      </c>
      <c r="I219">
        <v>100</v>
      </c>
      <c r="J219" s="7">
        <v>13</v>
      </c>
      <c r="K219" s="4">
        <v>6.3</v>
      </c>
      <c r="L219" s="8">
        <f t="shared" si="28"/>
        <v>4.75</v>
      </c>
      <c r="M219" s="8">
        <f t="shared" si="29"/>
        <v>7.5818181818181802</v>
      </c>
      <c r="N219" s="8">
        <f t="shared" si="30"/>
        <v>1.6675004168751042</v>
      </c>
      <c r="O219" s="8">
        <f t="shared" si="31"/>
        <v>2.7779999999999999E-2</v>
      </c>
      <c r="P219" s="8">
        <f t="shared" si="32"/>
        <v>4.5153846153846153</v>
      </c>
      <c r="Q219" s="10">
        <f t="shared" si="33"/>
        <v>2.9777777777777779</v>
      </c>
      <c r="R219" s="10">
        <f t="shared" si="34"/>
        <v>22</v>
      </c>
      <c r="S219" s="10">
        <f t="shared" si="35"/>
        <v>20</v>
      </c>
      <c r="T219" s="16"/>
    </row>
    <row r="220" spans="1:20" x14ac:dyDescent="0.25">
      <c r="A220">
        <f t="shared" si="36"/>
        <v>218</v>
      </c>
      <c r="B220">
        <v>233</v>
      </c>
      <c r="C220" s="11" t="s">
        <v>272</v>
      </c>
      <c r="D220" s="7" t="s">
        <v>269</v>
      </c>
      <c r="E220" s="4">
        <v>12</v>
      </c>
      <c r="F220" s="7">
        <v>26.2</v>
      </c>
      <c r="G220" s="7">
        <v>0.64</v>
      </c>
      <c r="H220" s="7">
        <v>0.18</v>
      </c>
      <c r="I220" s="7">
        <v>70</v>
      </c>
      <c r="J220" s="7">
        <v>0.87</v>
      </c>
      <c r="K220" s="4">
        <v>2.2000000000000002</v>
      </c>
      <c r="L220" s="8">
        <f t="shared" si="28"/>
        <v>7.2519083969465647</v>
      </c>
      <c r="M220" s="8">
        <f t="shared" si="29"/>
        <v>3.8369304556354913</v>
      </c>
      <c r="N220" s="8">
        <f t="shared" si="30"/>
        <v>0.30015007503751878</v>
      </c>
      <c r="O220" s="8">
        <f t="shared" si="31"/>
        <v>3.9685714285714289E-2</v>
      </c>
      <c r="P220" s="8">
        <f t="shared" si="32"/>
        <v>1.4821124361158433</v>
      </c>
      <c r="Q220" s="10">
        <f t="shared" si="33"/>
        <v>8.5272727272727256</v>
      </c>
      <c r="R220" s="10">
        <f t="shared" si="34"/>
        <v>21</v>
      </c>
      <c r="S220" s="10">
        <f t="shared" si="35"/>
        <v>0</v>
      </c>
      <c r="T220" s="16"/>
    </row>
    <row r="221" spans="1:20" x14ac:dyDescent="0.25">
      <c r="A221">
        <f t="shared" si="36"/>
        <v>218</v>
      </c>
      <c r="B221">
        <v>225</v>
      </c>
      <c r="C221" s="11" t="s">
        <v>65</v>
      </c>
      <c r="D221" s="7" t="s">
        <v>58</v>
      </c>
      <c r="E221" s="4">
        <v>11</v>
      </c>
      <c r="F221" s="7">
        <v>26.6</v>
      </c>
      <c r="G221" s="7">
        <v>0.73</v>
      </c>
      <c r="H221" s="7">
        <v>0.4</v>
      </c>
      <c r="I221" s="7">
        <v>107.5</v>
      </c>
      <c r="J221" s="7">
        <v>7.1</v>
      </c>
      <c r="K221" s="4">
        <v>19.62</v>
      </c>
      <c r="L221" s="8">
        <f t="shared" si="28"/>
        <v>7.1428571428571423</v>
      </c>
      <c r="M221" s="8">
        <f t="shared" si="29"/>
        <v>4.3764988009592329</v>
      </c>
      <c r="N221" s="8">
        <f t="shared" si="30"/>
        <v>0.66700016675004181</v>
      </c>
      <c r="O221" s="8">
        <f t="shared" si="31"/>
        <v>2.5841860465116277E-2</v>
      </c>
      <c r="P221" s="8">
        <f t="shared" si="32"/>
        <v>8.2676056338028179</v>
      </c>
      <c r="Q221" s="10">
        <f t="shared" si="33"/>
        <v>0.9561671763506624</v>
      </c>
      <c r="R221" s="10">
        <f t="shared" si="34"/>
        <v>21</v>
      </c>
      <c r="S221" s="10">
        <f t="shared" si="35"/>
        <v>1</v>
      </c>
      <c r="T221" s="16"/>
    </row>
    <row r="222" spans="1:20" x14ac:dyDescent="0.25">
      <c r="A222">
        <f t="shared" si="36"/>
        <v>218</v>
      </c>
      <c r="B222">
        <v>272</v>
      </c>
      <c r="C222" s="11" t="s">
        <v>380</v>
      </c>
      <c r="D222" s="7" t="s">
        <v>58</v>
      </c>
      <c r="E222" s="4">
        <v>10</v>
      </c>
      <c r="F222" s="7">
        <v>9</v>
      </c>
      <c r="G222" s="7">
        <v>1</v>
      </c>
      <c r="H222" s="7">
        <v>1.5</v>
      </c>
      <c r="I222" s="7">
        <v>45</v>
      </c>
      <c r="J222" s="7">
        <v>4</v>
      </c>
      <c r="K222" s="4">
        <v>0.2</v>
      </c>
      <c r="L222" s="8">
        <f t="shared" si="28"/>
        <v>4.7368421052631575</v>
      </c>
      <c r="M222" s="8">
        <f t="shared" si="29"/>
        <v>5.9952038369304557</v>
      </c>
      <c r="N222" s="8">
        <f t="shared" si="30"/>
        <v>2.5012506253126565</v>
      </c>
      <c r="O222" s="8">
        <f t="shared" si="31"/>
        <v>6.1733333333333321E-2</v>
      </c>
      <c r="P222" s="8">
        <f t="shared" si="32"/>
        <v>6.8143100511073254</v>
      </c>
      <c r="Q222" s="10">
        <f t="shared" si="33"/>
        <v>1.0660980810234544</v>
      </c>
      <c r="R222" s="10">
        <f t="shared" si="34"/>
        <v>21</v>
      </c>
      <c r="S222" s="10">
        <f t="shared" si="35"/>
        <v>2</v>
      </c>
      <c r="T222" s="16"/>
    </row>
    <row r="223" spans="1:20" x14ac:dyDescent="0.25">
      <c r="A223">
        <f t="shared" si="36"/>
        <v>218</v>
      </c>
      <c r="B223">
        <v>198</v>
      </c>
      <c r="C223" s="11" t="s">
        <v>315</v>
      </c>
      <c r="D223" s="7" t="s">
        <v>313</v>
      </c>
      <c r="E223" s="4">
        <v>9</v>
      </c>
      <c r="F223" s="7">
        <v>30</v>
      </c>
      <c r="G223" s="7">
        <v>0.01</v>
      </c>
      <c r="H223" s="7">
        <v>5.0000000000000001E-3</v>
      </c>
      <c r="I223" s="7">
        <v>10</v>
      </c>
      <c r="J223" s="7">
        <v>8</v>
      </c>
      <c r="K223" s="4">
        <v>2.63</v>
      </c>
      <c r="L223" s="8">
        <f t="shared" si="28"/>
        <v>6.333333333333333</v>
      </c>
      <c r="M223" s="8">
        <f t="shared" si="29"/>
        <v>5.9952038369304551E-2</v>
      </c>
      <c r="N223" s="14">
        <f t="shared" si="30"/>
        <v>8.3375020843755223E-3</v>
      </c>
      <c r="O223" s="8">
        <f t="shared" si="31"/>
        <v>0.27780000000000005</v>
      </c>
      <c r="P223" s="8">
        <f t="shared" si="32"/>
        <v>7.3375000000000004</v>
      </c>
      <c r="Q223" s="12">
        <f t="shared" si="33"/>
        <v>7.1330798479087454</v>
      </c>
      <c r="R223" s="10">
        <f t="shared" si="34"/>
        <v>21</v>
      </c>
      <c r="S223" s="10">
        <f t="shared" si="35"/>
        <v>3</v>
      </c>
      <c r="T223" s="16"/>
    </row>
    <row r="224" spans="1:20" x14ac:dyDescent="0.25">
      <c r="A224">
        <f t="shared" si="36"/>
        <v>218</v>
      </c>
      <c r="B224">
        <v>220</v>
      </c>
      <c r="C224" s="11" t="s">
        <v>316</v>
      </c>
      <c r="D224" s="7" t="s">
        <v>313</v>
      </c>
      <c r="E224" s="12">
        <v>9</v>
      </c>
      <c r="F224" s="7">
        <v>2.66</v>
      </c>
      <c r="G224" s="7">
        <v>3.1</v>
      </c>
      <c r="H224" s="7">
        <v>9.8000000000000007</v>
      </c>
      <c r="I224" s="7">
        <v>0.1</v>
      </c>
      <c r="J224" s="7">
        <v>72.8</v>
      </c>
      <c r="K224" s="4">
        <v>4.9000000000000004</v>
      </c>
      <c r="L224" s="8">
        <f t="shared" si="28"/>
        <v>1.4000000000000001</v>
      </c>
      <c r="M224" s="8">
        <f t="shared" si="29"/>
        <v>5.3806451612903219</v>
      </c>
      <c r="N224" s="14">
        <f t="shared" si="30"/>
        <v>6.119387755102041</v>
      </c>
      <c r="O224" s="8">
        <f t="shared" si="31"/>
        <v>3.5997120230381578</v>
      </c>
      <c r="P224" s="14">
        <f t="shared" si="32"/>
        <v>0.80631868131868134</v>
      </c>
      <c r="Q224" s="12">
        <f t="shared" si="33"/>
        <v>3.8285714285714283</v>
      </c>
      <c r="R224" s="10">
        <f t="shared" si="34"/>
        <v>21</v>
      </c>
      <c r="S224" s="10">
        <f t="shared" si="35"/>
        <v>4</v>
      </c>
      <c r="T224" s="16"/>
    </row>
    <row r="225" spans="1:20" x14ac:dyDescent="0.25">
      <c r="A225">
        <f t="shared" si="36"/>
        <v>218</v>
      </c>
      <c r="B225">
        <v>254</v>
      </c>
      <c r="C225" s="11" t="s">
        <v>185</v>
      </c>
      <c r="D225" s="7" t="s">
        <v>171</v>
      </c>
      <c r="E225" s="4">
        <v>8</v>
      </c>
      <c r="F225" s="7">
        <v>21</v>
      </c>
      <c r="G225" s="7">
        <v>5</v>
      </c>
      <c r="H225" s="7">
        <v>29</v>
      </c>
      <c r="I225" s="7">
        <v>2</v>
      </c>
      <c r="J225" s="7">
        <v>2</v>
      </c>
      <c r="K225" s="4">
        <v>10</v>
      </c>
      <c r="L225" s="8">
        <f t="shared" si="28"/>
        <v>9.0476190476190474</v>
      </c>
      <c r="M225" s="8">
        <f t="shared" si="29"/>
        <v>3.3359999999999994</v>
      </c>
      <c r="N225" s="8">
        <f t="shared" si="30"/>
        <v>2.0679310344827586</v>
      </c>
      <c r="O225" s="8">
        <f t="shared" si="31"/>
        <v>1.3889999999999998</v>
      </c>
      <c r="P225" s="8">
        <f t="shared" si="32"/>
        <v>3.4071550255536627</v>
      </c>
      <c r="Q225" s="4">
        <f t="shared" si="33"/>
        <v>1.8759999999999994</v>
      </c>
      <c r="R225" s="10">
        <f t="shared" si="34"/>
        <v>21</v>
      </c>
      <c r="S225" s="10">
        <f t="shared" si="35"/>
        <v>5</v>
      </c>
      <c r="T225" s="16"/>
    </row>
    <row r="226" spans="1:20" x14ac:dyDescent="0.25">
      <c r="A226">
        <f t="shared" si="36"/>
        <v>218</v>
      </c>
      <c r="B226">
        <v>236</v>
      </c>
      <c r="C226" s="11" t="s">
        <v>47</v>
      </c>
      <c r="D226" s="7" t="s">
        <v>37</v>
      </c>
      <c r="E226" s="12">
        <v>9</v>
      </c>
      <c r="F226" s="7">
        <v>3</v>
      </c>
      <c r="G226" s="7">
        <v>2.4</v>
      </c>
      <c r="H226" s="7">
        <v>1.5</v>
      </c>
      <c r="I226" s="7">
        <v>450</v>
      </c>
      <c r="J226" s="7">
        <v>0.4</v>
      </c>
      <c r="K226" s="4">
        <v>2</v>
      </c>
      <c r="L226" s="8">
        <f t="shared" si="28"/>
        <v>1.5789473684210524</v>
      </c>
      <c r="M226" s="8">
        <f t="shared" si="29"/>
        <v>6.95</v>
      </c>
      <c r="N226" s="8">
        <f t="shared" si="30"/>
        <v>2.5012506253126565</v>
      </c>
      <c r="O226" s="8">
        <f t="shared" si="31"/>
        <v>6.1733333333333354E-3</v>
      </c>
      <c r="P226" s="8">
        <f t="shared" si="32"/>
        <v>0.68143100511073262</v>
      </c>
      <c r="Q226" s="10">
        <f t="shared" si="33"/>
        <v>9.3800000000000008</v>
      </c>
      <c r="R226" s="10">
        <f t="shared" si="34"/>
        <v>21</v>
      </c>
      <c r="S226" s="10">
        <f t="shared" si="35"/>
        <v>6</v>
      </c>
      <c r="T226" s="16"/>
    </row>
    <row r="227" spans="1:20" x14ac:dyDescent="0.25">
      <c r="A227">
        <f t="shared" si="36"/>
        <v>218</v>
      </c>
      <c r="B227">
        <v>167</v>
      </c>
      <c r="C227" s="11" t="s">
        <v>205</v>
      </c>
      <c r="D227" s="7" t="s">
        <v>171</v>
      </c>
      <c r="E227" s="4">
        <v>8</v>
      </c>
      <c r="F227" s="7">
        <v>40</v>
      </c>
      <c r="G227" s="7">
        <v>1.2</v>
      </c>
      <c r="H227" s="7">
        <v>0.9</v>
      </c>
      <c r="I227" s="7">
        <v>16</v>
      </c>
      <c r="J227" s="7">
        <v>9</v>
      </c>
      <c r="K227" s="4">
        <v>21</v>
      </c>
      <c r="L227" s="8">
        <f t="shared" si="28"/>
        <v>4.75</v>
      </c>
      <c r="M227" s="8">
        <f t="shared" si="29"/>
        <v>7.1942446043165464</v>
      </c>
      <c r="N227" s="8">
        <f t="shared" si="30"/>
        <v>1.5007503751875939</v>
      </c>
      <c r="O227" s="8">
        <f t="shared" si="31"/>
        <v>0.17362500000000003</v>
      </c>
      <c r="P227" s="8">
        <f t="shared" si="32"/>
        <v>6.5222222222222221</v>
      </c>
      <c r="Q227" s="4">
        <f t="shared" si="33"/>
        <v>0.89333333333333353</v>
      </c>
      <c r="R227" s="10">
        <f t="shared" si="34"/>
        <v>21</v>
      </c>
      <c r="S227" s="10">
        <f t="shared" si="35"/>
        <v>7</v>
      </c>
      <c r="T227" s="16"/>
    </row>
    <row r="228" spans="1:20" x14ac:dyDescent="0.25">
      <c r="A228">
        <f t="shared" si="36"/>
        <v>218</v>
      </c>
      <c r="B228">
        <v>260</v>
      </c>
      <c r="C228" s="11" t="s">
        <v>347</v>
      </c>
      <c r="D228" s="7" t="s">
        <v>37</v>
      </c>
      <c r="E228" s="4">
        <v>9</v>
      </c>
      <c r="F228" s="7">
        <v>35</v>
      </c>
      <c r="G228" s="7">
        <v>0.5</v>
      </c>
      <c r="H228" s="7">
        <v>3</v>
      </c>
      <c r="I228" s="7">
        <v>7</v>
      </c>
      <c r="J228" s="7">
        <v>2.5</v>
      </c>
      <c r="K228" s="4">
        <v>6.4</v>
      </c>
      <c r="L228" s="8">
        <f t="shared" si="28"/>
        <v>5.4285714285714288</v>
      </c>
      <c r="M228" s="8">
        <f t="shared" si="29"/>
        <v>2.9976019184652283</v>
      </c>
      <c r="N228" s="8">
        <f t="shared" si="30"/>
        <v>5.0025012506253139</v>
      </c>
      <c r="O228" s="8">
        <f t="shared" si="31"/>
        <v>0.3968571428571428</v>
      </c>
      <c r="P228" s="8">
        <f t="shared" si="32"/>
        <v>4.2589437819420786</v>
      </c>
      <c r="Q228" s="10">
        <f t="shared" si="33"/>
        <v>2.9312499999999999</v>
      </c>
      <c r="R228" s="10">
        <f t="shared" si="34"/>
        <v>21</v>
      </c>
      <c r="S228" s="10">
        <f t="shared" si="35"/>
        <v>8</v>
      </c>
      <c r="T228" s="16"/>
    </row>
    <row r="229" spans="1:20" x14ac:dyDescent="0.25">
      <c r="A229">
        <f t="shared" si="36"/>
        <v>218</v>
      </c>
      <c r="B229">
        <v>221</v>
      </c>
      <c r="C229" s="11" t="s">
        <v>268</v>
      </c>
      <c r="D229" s="7" t="s">
        <v>269</v>
      </c>
      <c r="E229" s="4">
        <v>11</v>
      </c>
      <c r="F229" s="7">
        <v>11.3</v>
      </c>
      <c r="G229" s="7">
        <v>20</v>
      </c>
      <c r="H229" s="7">
        <v>3</v>
      </c>
      <c r="I229" s="7">
        <v>10</v>
      </c>
      <c r="J229" s="7">
        <v>7.4</v>
      </c>
      <c r="K229" s="4">
        <v>19.600000000000001</v>
      </c>
      <c r="L229" s="8">
        <f t="shared" si="28"/>
        <v>5.9473684210526327</v>
      </c>
      <c r="M229" s="8">
        <f t="shared" si="29"/>
        <v>0.83400000000000007</v>
      </c>
      <c r="N229" s="8">
        <f t="shared" si="30"/>
        <v>5.0025012506253139</v>
      </c>
      <c r="O229" s="8">
        <f t="shared" si="31"/>
        <v>0.27780000000000005</v>
      </c>
      <c r="P229" s="8">
        <f t="shared" si="32"/>
        <v>7.9324324324324316</v>
      </c>
      <c r="Q229" s="4">
        <f t="shared" si="33"/>
        <v>0.95714285714285707</v>
      </c>
      <c r="R229" s="10">
        <f t="shared" si="34"/>
        <v>21</v>
      </c>
      <c r="S229" s="10">
        <f t="shared" si="35"/>
        <v>9</v>
      </c>
      <c r="T229" s="16"/>
    </row>
    <row r="230" spans="1:20" x14ac:dyDescent="0.25">
      <c r="A230">
        <f t="shared" si="36"/>
        <v>218</v>
      </c>
      <c r="B230">
        <v>202</v>
      </c>
      <c r="C230" s="11" t="s">
        <v>361</v>
      </c>
      <c r="D230" s="7" t="s">
        <v>19</v>
      </c>
      <c r="E230" s="4">
        <v>12</v>
      </c>
      <c r="F230" s="7">
        <v>20</v>
      </c>
      <c r="G230" s="7">
        <v>0.3</v>
      </c>
      <c r="H230" s="7">
        <v>0.2</v>
      </c>
      <c r="I230" s="7">
        <v>50</v>
      </c>
      <c r="J230" s="7">
        <v>8</v>
      </c>
      <c r="K230" s="12">
        <v>10</v>
      </c>
      <c r="L230" s="8">
        <f t="shared" si="28"/>
        <v>9.5</v>
      </c>
      <c r="M230" s="8">
        <f t="shared" si="29"/>
        <v>1.7985611510791366</v>
      </c>
      <c r="N230" s="8">
        <f t="shared" si="30"/>
        <v>0.33350008337502091</v>
      </c>
      <c r="O230" s="8">
        <f t="shared" si="31"/>
        <v>5.5559999999999998E-2</v>
      </c>
      <c r="P230" s="8">
        <f t="shared" si="32"/>
        <v>7.3375000000000004</v>
      </c>
      <c r="Q230" s="10">
        <f t="shared" si="33"/>
        <v>1.8759999999999994</v>
      </c>
      <c r="R230" s="10">
        <f t="shared" si="34"/>
        <v>21</v>
      </c>
      <c r="S230" s="10">
        <f t="shared" si="35"/>
        <v>10</v>
      </c>
      <c r="T230" s="16"/>
    </row>
    <row r="231" spans="1:20" x14ac:dyDescent="0.25">
      <c r="A231">
        <f t="shared" si="36"/>
        <v>218</v>
      </c>
      <c r="B231">
        <v>248</v>
      </c>
      <c r="C231" s="11" t="s">
        <v>218</v>
      </c>
      <c r="D231" s="7" t="s">
        <v>85</v>
      </c>
      <c r="E231" s="12">
        <v>11</v>
      </c>
      <c r="F231" s="7">
        <v>11.3</v>
      </c>
      <c r="G231" s="7">
        <v>2.0059999999999998</v>
      </c>
      <c r="H231" s="7">
        <v>1.0029999999999999</v>
      </c>
      <c r="I231" s="7">
        <v>1</v>
      </c>
      <c r="J231" s="7">
        <v>0.7</v>
      </c>
      <c r="K231" s="4">
        <v>19.600000000000001</v>
      </c>
      <c r="L231" s="8">
        <f t="shared" si="28"/>
        <v>5.9473684210526327</v>
      </c>
      <c r="M231" s="8">
        <f t="shared" si="29"/>
        <v>8.3150548354935196</v>
      </c>
      <c r="N231" s="8">
        <f t="shared" si="30"/>
        <v>1.6725029181257294</v>
      </c>
      <c r="O231" s="8">
        <f t="shared" si="31"/>
        <v>2.778</v>
      </c>
      <c r="P231" s="8">
        <f t="shared" si="32"/>
        <v>1.192504258943782</v>
      </c>
      <c r="Q231" s="10">
        <f t="shared" si="33"/>
        <v>0.95714285714285707</v>
      </c>
      <c r="R231" s="10">
        <f t="shared" si="34"/>
        <v>21</v>
      </c>
      <c r="S231" s="10">
        <f t="shared" si="35"/>
        <v>11</v>
      </c>
      <c r="T231" s="16"/>
    </row>
    <row r="232" spans="1:20" x14ac:dyDescent="0.25">
      <c r="A232">
        <f t="shared" si="36"/>
        <v>218</v>
      </c>
      <c r="B232">
        <v>283</v>
      </c>
      <c r="C232" s="11" t="s">
        <v>142</v>
      </c>
      <c r="D232" s="7" t="s">
        <v>113</v>
      </c>
      <c r="E232" s="4">
        <v>12</v>
      </c>
      <c r="F232" s="7">
        <v>20</v>
      </c>
      <c r="I232" s="7">
        <v>1</v>
      </c>
      <c r="J232" s="7">
        <v>5</v>
      </c>
      <c r="K232" s="4"/>
      <c r="L232" s="8">
        <f t="shared" si="28"/>
        <v>9.5</v>
      </c>
      <c r="M232" s="8" t="str">
        <f t="shared" si="29"/>
        <v/>
      </c>
      <c r="N232" s="14" t="str">
        <f t="shared" si="30"/>
        <v/>
      </c>
      <c r="O232" s="8">
        <f t="shared" si="31"/>
        <v>2.778</v>
      </c>
      <c r="P232" s="8">
        <f t="shared" si="32"/>
        <v>8.5178875638841571</v>
      </c>
      <c r="Q232" s="12" t="str">
        <f t="shared" si="33"/>
        <v/>
      </c>
      <c r="R232" s="10">
        <f t="shared" si="34"/>
        <v>21</v>
      </c>
      <c r="S232" s="10">
        <f t="shared" si="35"/>
        <v>12</v>
      </c>
      <c r="T232" s="16"/>
    </row>
    <row r="233" spans="1:20" x14ac:dyDescent="0.25">
      <c r="A233">
        <f t="shared" si="36"/>
        <v>218</v>
      </c>
      <c r="B233">
        <v>238</v>
      </c>
      <c r="C233" s="11" t="s">
        <v>82</v>
      </c>
      <c r="D233" t="s">
        <v>106</v>
      </c>
      <c r="E233" s="4">
        <v>9</v>
      </c>
      <c r="F233" s="3">
        <v>7.98</v>
      </c>
      <c r="G233" s="7">
        <v>0.32</v>
      </c>
      <c r="H233" s="7">
        <v>9.83</v>
      </c>
      <c r="I233">
        <v>1E-4</v>
      </c>
      <c r="J233" s="7">
        <v>2.3E-2</v>
      </c>
      <c r="K233" s="4">
        <v>1.595</v>
      </c>
      <c r="L233" s="8">
        <f t="shared" si="28"/>
        <v>4.2000000000000011</v>
      </c>
      <c r="M233" s="8">
        <f t="shared" si="29"/>
        <v>1.9184652278177456</v>
      </c>
      <c r="N233" s="14">
        <f t="shared" si="30"/>
        <v>6.1007121057985749</v>
      </c>
      <c r="O233" s="8">
        <f t="shared" si="31"/>
        <v>3.5997120230381588E-3</v>
      </c>
      <c r="P233" s="8">
        <f t="shared" si="32"/>
        <v>3.9182282793867138E-2</v>
      </c>
      <c r="Q233" s="12">
        <f t="shared" si="33"/>
        <v>8.502132196162048</v>
      </c>
      <c r="R233" s="10">
        <f t="shared" si="34"/>
        <v>21</v>
      </c>
      <c r="S233" s="10">
        <f t="shared" si="35"/>
        <v>13</v>
      </c>
      <c r="T233" s="16"/>
    </row>
    <row r="234" spans="1:20" x14ac:dyDescent="0.25">
      <c r="A234">
        <f t="shared" si="36"/>
        <v>218</v>
      </c>
      <c r="B234">
        <v>239</v>
      </c>
      <c r="C234" s="11" t="s">
        <v>189</v>
      </c>
      <c r="D234" s="7" t="s">
        <v>171</v>
      </c>
      <c r="E234" s="4">
        <v>8</v>
      </c>
      <c r="F234" s="7">
        <v>6.5</v>
      </c>
      <c r="G234" s="7">
        <v>96.2</v>
      </c>
      <c r="H234" s="7">
        <v>15.8</v>
      </c>
      <c r="I234" s="7">
        <v>0.28000000000000003</v>
      </c>
      <c r="J234" s="7">
        <v>714</v>
      </c>
      <c r="K234" s="4">
        <v>0.62</v>
      </c>
      <c r="L234" s="8">
        <f t="shared" si="28"/>
        <v>3.4210526315789478</v>
      </c>
      <c r="M234" s="8">
        <f t="shared" si="29"/>
        <v>0.17338877338877337</v>
      </c>
      <c r="N234" s="8">
        <f t="shared" si="30"/>
        <v>3.7955696202531639</v>
      </c>
      <c r="O234" s="8">
        <f t="shared" si="31"/>
        <v>9.9214285714285708</v>
      </c>
      <c r="P234" s="8">
        <f t="shared" si="32"/>
        <v>8.2212885154061638E-2</v>
      </c>
      <c r="Q234" s="10">
        <f t="shared" si="33"/>
        <v>3.3049040511727075</v>
      </c>
      <c r="R234" s="10">
        <f t="shared" si="34"/>
        <v>21</v>
      </c>
      <c r="S234" s="10">
        <f t="shared" si="35"/>
        <v>14</v>
      </c>
      <c r="T234" s="16"/>
    </row>
    <row r="235" spans="1:20" x14ac:dyDescent="0.25">
      <c r="A235">
        <f t="shared" si="36"/>
        <v>218</v>
      </c>
      <c r="B235">
        <v>184</v>
      </c>
      <c r="C235" s="11" t="s">
        <v>257</v>
      </c>
      <c r="D235" s="7" t="s">
        <v>246</v>
      </c>
      <c r="E235" s="4">
        <v>8</v>
      </c>
      <c r="F235">
        <v>39.9</v>
      </c>
      <c r="G235">
        <v>0.98</v>
      </c>
      <c r="H235">
        <v>205</v>
      </c>
      <c r="I235">
        <v>12.32</v>
      </c>
      <c r="J235">
        <v>10.3</v>
      </c>
      <c r="K235" s="4">
        <v>4.9000000000000004</v>
      </c>
      <c r="L235" s="8">
        <f t="shared" si="28"/>
        <v>4.7619047619047619</v>
      </c>
      <c r="M235" s="8">
        <f t="shared" si="29"/>
        <v>5.8752997601918464</v>
      </c>
      <c r="N235" s="8">
        <f t="shared" si="30"/>
        <v>0.29253658536585364</v>
      </c>
      <c r="O235" s="8">
        <f t="shared" si="31"/>
        <v>0.22548701298701296</v>
      </c>
      <c r="P235" s="8">
        <f t="shared" si="32"/>
        <v>5.6990291262135919</v>
      </c>
      <c r="Q235" s="10">
        <f t="shared" si="33"/>
        <v>3.8285714285714283</v>
      </c>
      <c r="R235" s="10">
        <f t="shared" si="34"/>
        <v>21</v>
      </c>
      <c r="S235" s="10">
        <f t="shared" si="35"/>
        <v>15</v>
      </c>
      <c r="T235" s="16"/>
    </row>
    <row r="236" spans="1:20" x14ac:dyDescent="0.25">
      <c r="A236">
        <f t="shared" si="36"/>
        <v>218</v>
      </c>
      <c r="B236">
        <v>235</v>
      </c>
      <c r="C236" s="11" t="s">
        <v>281</v>
      </c>
      <c r="D236" s="7" t="s">
        <v>269</v>
      </c>
      <c r="E236" s="12">
        <v>8</v>
      </c>
      <c r="F236" s="7">
        <v>6</v>
      </c>
      <c r="G236" s="7">
        <v>0.98099999999999998</v>
      </c>
      <c r="H236" s="7">
        <v>0.9</v>
      </c>
      <c r="I236" s="7">
        <v>100</v>
      </c>
      <c r="J236" s="7">
        <v>7.28</v>
      </c>
      <c r="K236" s="12">
        <v>9.31</v>
      </c>
      <c r="L236" s="8">
        <f t="shared" si="28"/>
        <v>3.1578947368421049</v>
      </c>
      <c r="M236" s="8">
        <f t="shared" si="29"/>
        <v>5.8812949640287773</v>
      </c>
      <c r="N236" s="36">
        <f t="shared" si="30"/>
        <v>1.5007503751875939</v>
      </c>
      <c r="O236" s="8">
        <f t="shared" si="31"/>
        <v>2.7779999999999999E-2</v>
      </c>
      <c r="P236" s="8">
        <f t="shared" si="32"/>
        <v>8.0631868131868121</v>
      </c>
      <c r="Q236" s="10">
        <f t="shared" si="33"/>
        <v>2.0150375939849625</v>
      </c>
      <c r="R236" s="10">
        <f t="shared" si="34"/>
        <v>21</v>
      </c>
      <c r="S236" s="10">
        <f t="shared" si="35"/>
        <v>16</v>
      </c>
      <c r="T236" s="16"/>
    </row>
    <row r="237" spans="1:20" x14ac:dyDescent="0.25">
      <c r="A237">
        <f t="shared" si="36"/>
        <v>218</v>
      </c>
      <c r="B237">
        <v>227</v>
      </c>
      <c r="C237" s="11" t="s">
        <v>379</v>
      </c>
      <c r="D237" s="7" t="s">
        <v>58</v>
      </c>
      <c r="E237" s="4">
        <v>10</v>
      </c>
      <c r="F237" s="7">
        <v>3</v>
      </c>
      <c r="G237" s="7">
        <v>39</v>
      </c>
      <c r="H237" s="7">
        <v>1.9</v>
      </c>
      <c r="I237" s="7">
        <v>173</v>
      </c>
      <c r="J237" s="7">
        <v>7.4</v>
      </c>
      <c r="K237" s="4">
        <v>2.5</v>
      </c>
      <c r="L237" s="8">
        <f t="shared" si="28"/>
        <v>1.5789473684210524</v>
      </c>
      <c r="M237" s="8">
        <f t="shared" si="29"/>
        <v>0.42769230769230759</v>
      </c>
      <c r="N237" s="8">
        <f t="shared" si="30"/>
        <v>3.1682507920626981</v>
      </c>
      <c r="O237" s="8">
        <f t="shared" si="31"/>
        <v>1.6057803468208093E-2</v>
      </c>
      <c r="P237" s="8">
        <f t="shared" si="32"/>
        <v>7.9324324324324316</v>
      </c>
      <c r="Q237" s="4">
        <f t="shared" si="33"/>
        <v>7.5039999999999987</v>
      </c>
      <c r="R237" s="10">
        <f t="shared" si="34"/>
        <v>21</v>
      </c>
      <c r="S237" s="10">
        <f t="shared" si="35"/>
        <v>17</v>
      </c>
      <c r="T237" s="16"/>
    </row>
    <row r="238" spans="1:20" x14ac:dyDescent="0.25">
      <c r="A238">
        <f t="shared" si="36"/>
        <v>218</v>
      </c>
      <c r="B238">
        <v>263</v>
      </c>
      <c r="C238" s="2" t="s">
        <v>266</v>
      </c>
      <c r="D238" s="7" t="s">
        <v>79</v>
      </c>
      <c r="E238" s="4">
        <v>8</v>
      </c>
      <c r="F238" s="7">
        <v>8.7899999999999991</v>
      </c>
      <c r="G238" s="7">
        <v>0.34</v>
      </c>
      <c r="H238" s="7">
        <v>1</v>
      </c>
      <c r="I238" s="7">
        <v>0.4</v>
      </c>
      <c r="J238" s="7">
        <v>2</v>
      </c>
      <c r="K238" s="4">
        <v>9.81</v>
      </c>
      <c r="L238" s="8">
        <f t="shared" si="28"/>
        <v>4.6263157894736846</v>
      </c>
      <c r="M238" s="8">
        <f t="shared" si="29"/>
        <v>2.0383693045563551</v>
      </c>
      <c r="N238" s="8">
        <f t="shared" si="30"/>
        <v>1.6675004168751042</v>
      </c>
      <c r="O238" s="8">
        <f t="shared" si="31"/>
        <v>6.9449999999999994</v>
      </c>
      <c r="P238" s="8">
        <f t="shared" si="32"/>
        <v>3.4071550255536627</v>
      </c>
      <c r="Q238" s="10">
        <f t="shared" si="33"/>
        <v>1.9123343527013248</v>
      </c>
      <c r="R238" s="10">
        <f t="shared" si="34"/>
        <v>21</v>
      </c>
      <c r="S238" s="10">
        <f t="shared" si="35"/>
        <v>18</v>
      </c>
      <c r="T238" s="16"/>
    </row>
    <row r="239" spans="1:20" x14ac:dyDescent="0.25">
      <c r="A239">
        <f t="shared" si="36"/>
        <v>218</v>
      </c>
      <c r="B239">
        <v>244</v>
      </c>
      <c r="C239" s="11" t="s">
        <v>117</v>
      </c>
      <c r="D239" t="s">
        <v>113</v>
      </c>
      <c r="E239" s="4">
        <v>8</v>
      </c>
      <c r="F239">
        <v>4.51</v>
      </c>
      <c r="G239">
        <v>0.98</v>
      </c>
      <c r="I239" s="7">
        <v>10</v>
      </c>
      <c r="J239" s="7">
        <v>7.1429999999999998</v>
      </c>
      <c r="K239" s="4">
        <v>4.9000000000000004</v>
      </c>
      <c r="L239" s="8">
        <f t="shared" si="28"/>
        <v>2.3736842105263158</v>
      </c>
      <c r="M239" s="8">
        <f t="shared" si="29"/>
        <v>5.8752997601918464</v>
      </c>
      <c r="N239" s="8" t="str">
        <f t="shared" si="30"/>
        <v/>
      </c>
      <c r="O239" s="8">
        <f t="shared" si="31"/>
        <v>0.27780000000000005</v>
      </c>
      <c r="P239" s="8">
        <f t="shared" si="32"/>
        <v>8.2178356432871347</v>
      </c>
      <c r="Q239" s="4">
        <f t="shared" si="33"/>
        <v>3.8285714285714283</v>
      </c>
      <c r="R239" s="10">
        <f t="shared" si="34"/>
        <v>21</v>
      </c>
      <c r="S239" s="10">
        <f t="shared" si="35"/>
        <v>19</v>
      </c>
      <c r="T239" s="16"/>
    </row>
    <row r="240" spans="1:20" x14ac:dyDescent="0.25">
      <c r="A240">
        <f t="shared" si="36"/>
        <v>218</v>
      </c>
      <c r="B240">
        <v>281</v>
      </c>
      <c r="C240" s="11" t="s">
        <v>399</v>
      </c>
      <c r="D240" s="7" t="s">
        <v>58</v>
      </c>
      <c r="E240" s="4">
        <v>10</v>
      </c>
      <c r="F240" s="7">
        <v>26</v>
      </c>
      <c r="G240" s="7">
        <v>0.26</v>
      </c>
      <c r="H240" s="7">
        <v>0.36</v>
      </c>
      <c r="I240" s="7">
        <v>0.1</v>
      </c>
      <c r="J240" s="7">
        <v>4</v>
      </c>
      <c r="K240" s="4">
        <v>30</v>
      </c>
      <c r="L240" s="8">
        <f t="shared" si="28"/>
        <v>7.3076923076923075</v>
      </c>
      <c r="M240" s="8">
        <f t="shared" si="29"/>
        <v>1.5587529976019185</v>
      </c>
      <c r="N240" s="8">
        <f t="shared" si="30"/>
        <v>0.60030015007503756</v>
      </c>
      <c r="O240" s="8">
        <f t="shared" si="31"/>
        <v>3.5997120230381578</v>
      </c>
      <c r="P240" s="8">
        <f t="shared" si="32"/>
        <v>6.8143100511073254</v>
      </c>
      <c r="Q240" s="4">
        <f t="shared" si="33"/>
        <v>0.62533333333333341</v>
      </c>
      <c r="R240" s="10">
        <f t="shared" si="34"/>
        <v>21</v>
      </c>
      <c r="S240" s="10">
        <f t="shared" si="35"/>
        <v>20</v>
      </c>
      <c r="T240" s="16"/>
    </row>
    <row r="241" spans="1:27" x14ac:dyDescent="0.25">
      <c r="A241">
        <f t="shared" si="36"/>
        <v>239</v>
      </c>
      <c r="B241">
        <v>246</v>
      </c>
      <c r="C241" s="11" t="s">
        <v>320</v>
      </c>
      <c r="D241" s="7" t="s">
        <v>6</v>
      </c>
      <c r="E241" s="4">
        <v>10</v>
      </c>
      <c r="F241" s="7">
        <v>15.5</v>
      </c>
      <c r="G241" s="7">
        <v>2</v>
      </c>
      <c r="K241" s="4">
        <v>0.75</v>
      </c>
      <c r="L241" s="8">
        <f t="shared" si="28"/>
        <v>8.1578947368421044</v>
      </c>
      <c r="M241" s="8">
        <f t="shared" si="29"/>
        <v>8.34</v>
      </c>
      <c r="N241" s="8" t="str">
        <f t="shared" si="30"/>
        <v/>
      </c>
      <c r="O241" s="8" t="str">
        <f t="shared" si="31"/>
        <v/>
      </c>
      <c r="P241" s="8" t="str">
        <f t="shared" si="32"/>
        <v/>
      </c>
      <c r="Q241" s="10">
        <f t="shared" si="33"/>
        <v>3.9978678038379534</v>
      </c>
      <c r="R241" s="10">
        <f t="shared" si="34"/>
        <v>20</v>
      </c>
      <c r="S241" s="10">
        <f t="shared" si="35"/>
        <v>0</v>
      </c>
      <c r="T241" s="16"/>
    </row>
    <row r="242" spans="1:27" x14ac:dyDescent="0.25">
      <c r="A242">
        <f t="shared" si="36"/>
        <v>239</v>
      </c>
      <c r="B242">
        <v>282</v>
      </c>
      <c r="C242" s="11" t="s">
        <v>53</v>
      </c>
      <c r="D242" s="7" t="s">
        <v>51</v>
      </c>
      <c r="E242" s="4">
        <v>12</v>
      </c>
      <c r="F242" s="7">
        <v>60</v>
      </c>
      <c r="G242" s="7">
        <v>2</v>
      </c>
      <c r="H242" s="7">
        <v>0.8</v>
      </c>
      <c r="I242" s="7">
        <v>90</v>
      </c>
      <c r="J242" s="7">
        <v>4</v>
      </c>
      <c r="K242" s="4">
        <v>25</v>
      </c>
      <c r="L242" s="8">
        <f t="shared" si="28"/>
        <v>3.166666666666667</v>
      </c>
      <c r="M242" s="8">
        <f t="shared" si="29"/>
        <v>8.34</v>
      </c>
      <c r="N242" s="8">
        <f t="shared" si="30"/>
        <v>1.3340003335000836</v>
      </c>
      <c r="O242" s="8">
        <f t="shared" si="31"/>
        <v>3.0866666666666653E-2</v>
      </c>
      <c r="P242" s="8">
        <f t="shared" si="32"/>
        <v>6.8143100511073254</v>
      </c>
      <c r="Q242" s="10">
        <f t="shared" si="33"/>
        <v>0.75039999999999996</v>
      </c>
      <c r="R242" s="10">
        <f t="shared" si="34"/>
        <v>20</v>
      </c>
      <c r="S242" s="10">
        <f t="shared" si="35"/>
        <v>1</v>
      </c>
      <c r="T242" s="16"/>
    </row>
    <row r="243" spans="1:27" x14ac:dyDescent="0.25">
      <c r="A243">
        <f t="shared" si="36"/>
        <v>239</v>
      </c>
      <c r="B243">
        <v>191</v>
      </c>
      <c r="C243" s="11" t="s">
        <v>33</v>
      </c>
      <c r="D243" s="7" t="s">
        <v>20</v>
      </c>
      <c r="E243" s="12">
        <v>11</v>
      </c>
      <c r="F243" s="7">
        <v>30</v>
      </c>
      <c r="G243" s="7">
        <v>0.2</v>
      </c>
      <c r="H243" s="7">
        <v>0.5</v>
      </c>
      <c r="I243" s="7">
        <v>1</v>
      </c>
      <c r="J243" s="7">
        <v>10</v>
      </c>
      <c r="K243" s="4">
        <v>0.64</v>
      </c>
      <c r="L243" s="8">
        <f t="shared" si="28"/>
        <v>6.333333333333333</v>
      </c>
      <c r="M243" s="14">
        <f t="shared" si="29"/>
        <v>1.1990407673860914</v>
      </c>
      <c r="N243" s="14">
        <f t="shared" si="30"/>
        <v>0.83375020843755221</v>
      </c>
      <c r="O243" s="14">
        <f t="shared" si="31"/>
        <v>2.778</v>
      </c>
      <c r="P243" s="14">
        <f t="shared" si="32"/>
        <v>5.87</v>
      </c>
      <c r="Q243" s="12">
        <f t="shared" si="33"/>
        <v>3.4115138592750536</v>
      </c>
      <c r="R243" s="10">
        <f t="shared" si="34"/>
        <v>20</v>
      </c>
      <c r="S243" s="10">
        <f t="shared" si="35"/>
        <v>2</v>
      </c>
      <c r="T243" s="16"/>
    </row>
    <row r="244" spans="1:27" x14ac:dyDescent="0.25">
      <c r="A244">
        <f t="shared" si="36"/>
        <v>239</v>
      </c>
      <c r="B244">
        <v>234</v>
      </c>
      <c r="C244" s="11" t="s">
        <v>274</v>
      </c>
      <c r="D244" s="7" t="s">
        <v>269</v>
      </c>
      <c r="E244" s="12">
        <v>10</v>
      </c>
      <c r="F244" s="7">
        <v>10</v>
      </c>
      <c r="G244" s="7">
        <v>9</v>
      </c>
      <c r="H244" s="7">
        <v>0.9</v>
      </c>
      <c r="J244" s="7">
        <v>7.4</v>
      </c>
      <c r="K244" s="4">
        <v>4.9000000000000004</v>
      </c>
      <c r="L244" s="8">
        <f t="shared" si="28"/>
        <v>5.2631578947368416</v>
      </c>
      <c r="M244" s="8">
        <f t="shared" si="29"/>
        <v>1.8533333333333335</v>
      </c>
      <c r="N244" s="14">
        <f t="shared" si="30"/>
        <v>1.5007503751875939</v>
      </c>
      <c r="O244" s="8" t="str">
        <f t="shared" si="31"/>
        <v/>
      </c>
      <c r="P244" s="8">
        <f t="shared" si="32"/>
        <v>7.9324324324324316</v>
      </c>
      <c r="Q244" s="12">
        <f t="shared" si="33"/>
        <v>3.8285714285714283</v>
      </c>
      <c r="R244" s="10">
        <f t="shared" si="34"/>
        <v>20</v>
      </c>
      <c r="S244" s="10">
        <f t="shared" si="35"/>
        <v>3</v>
      </c>
      <c r="T244" s="16"/>
    </row>
    <row r="245" spans="1:27" x14ac:dyDescent="0.25">
      <c r="A245">
        <f t="shared" si="36"/>
        <v>239</v>
      </c>
      <c r="B245">
        <v>194</v>
      </c>
      <c r="C245" s="11" t="s">
        <v>195</v>
      </c>
      <c r="D245" s="7" t="s">
        <v>171</v>
      </c>
      <c r="E245" s="4">
        <v>9</v>
      </c>
      <c r="F245" s="7">
        <v>46</v>
      </c>
      <c r="G245" s="7">
        <v>12</v>
      </c>
      <c r="H245" s="7">
        <v>3</v>
      </c>
      <c r="I245" s="7">
        <v>78.5</v>
      </c>
      <c r="J245" s="7">
        <v>10</v>
      </c>
      <c r="K245" s="4">
        <v>4.8</v>
      </c>
      <c r="L245" s="8">
        <f t="shared" si="28"/>
        <v>4.1304347826086953</v>
      </c>
      <c r="M245" s="8">
        <f t="shared" si="29"/>
        <v>1.39</v>
      </c>
      <c r="N245" s="8">
        <f t="shared" si="30"/>
        <v>5.0025012506253139</v>
      </c>
      <c r="O245" s="8">
        <f t="shared" si="31"/>
        <v>3.5388535031847128E-2</v>
      </c>
      <c r="P245" s="8">
        <f t="shared" si="32"/>
        <v>5.87</v>
      </c>
      <c r="Q245" s="10">
        <f t="shared" si="33"/>
        <v>3.9083333333333332</v>
      </c>
      <c r="R245" s="10">
        <f t="shared" si="34"/>
        <v>20</v>
      </c>
      <c r="S245" s="10">
        <f t="shared" si="35"/>
        <v>4</v>
      </c>
      <c r="T245" s="16"/>
    </row>
    <row r="246" spans="1:27" x14ac:dyDescent="0.25">
      <c r="A246">
        <f t="shared" si="36"/>
        <v>239</v>
      </c>
      <c r="B246">
        <v>237</v>
      </c>
      <c r="C246" s="11" t="s">
        <v>280</v>
      </c>
      <c r="D246" s="7" t="s">
        <v>269</v>
      </c>
      <c r="E246" s="12">
        <v>8</v>
      </c>
      <c r="F246" s="7">
        <v>11.5</v>
      </c>
      <c r="G246" s="7">
        <v>1.04E-2</v>
      </c>
      <c r="H246" s="7">
        <v>3.7</v>
      </c>
      <c r="I246" s="7">
        <v>127.4</v>
      </c>
      <c r="J246" s="7">
        <v>7.4</v>
      </c>
      <c r="K246" s="4">
        <v>5.0000000000000001E-3</v>
      </c>
      <c r="L246" s="14">
        <f t="shared" si="28"/>
        <v>6.0526315789473681</v>
      </c>
      <c r="M246" s="14">
        <f t="shared" si="29"/>
        <v>6.235011990407676E-2</v>
      </c>
      <c r="N246" s="14">
        <f t="shared" si="30"/>
        <v>6.1697515424378855</v>
      </c>
      <c r="O246" s="14">
        <f t="shared" si="31"/>
        <v>2.1805337519623231E-2</v>
      </c>
      <c r="P246" s="14">
        <f t="shared" si="32"/>
        <v>7.9324324324324316</v>
      </c>
      <c r="Q246" s="12">
        <f t="shared" si="33"/>
        <v>2.665245202558636E-2</v>
      </c>
      <c r="R246" s="10">
        <f t="shared" si="34"/>
        <v>20</v>
      </c>
      <c r="S246" s="10">
        <f t="shared" si="35"/>
        <v>5</v>
      </c>
      <c r="T246" s="16"/>
    </row>
    <row r="247" spans="1:27" x14ac:dyDescent="0.25">
      <c r="A247">
        <f t="shared" si="36"/>
        <v>239</v>
      </c>
      <c r="B247">
        <v>224</v>
      </c>
      <c r="C247" s="11" t="s">
        <v>23</v>
      </c>
      <c r="D247" s="7" t="s">
        <v>20</v>
      </c>
      <c r="E247" s="4">
        <v>12</v>
      </c>
      <c r="F247" s="7">
        <v>60</v>
      </c>
      <c r="G247" s="7">
        <v>2</v>
      </c>
      <c r="H247" s="7">
        <v>0.5</v>
      </c>
      <c r="I247" s="7">
        <v>700</v>
      </c>
      <c r="J247" s="7">
        <v>24</v>
      </c>
      <c r="K247" s="4">
        <v>1</v>
      </c>
      <c r="L247" s="8">
        <f t="shared" si="28"/>
        <v>3.166666666666667</v>
      </c>
      <c r="M247" s="8">
        <f t="shared" si="29"/>
        <v>8.34</v>
      </c>
      <c r="N247" s="8">
        <f t="shared" si="30"/>
        <v>0.83375020843755221</v>
      </c>
      <c r="O247" s="8">
        <f t="shared" si="31"/>
        <v>3.9685714285714281E-3</v>
      </c>
      <c r="P247" s="8">
        <f t="shared" si="32"/>
        <v>2.4458333333333337</v>
      </c>
      <c r="Q247" s="10">
        <f t="shared" si="33"/>
        <v>5.3304904051172706</v>
      </c>
      <c r="R247" s="10">
        <f t="shared" si="34"/>
        <v>20</v>
      </c>
      <c r="S247" s="10">
        <f t="shared" si="35"/>
        <v>6</v>
      </c>
      <c r="T247" s="16"/>
    </row>
    <row r="248" spans="1:27" x14ac:dyDescent="0.25">
      <c r="A248">
        <f t="shared" si="36"/>
        <v>239</v>
      </c>
      <c r="B248">
        <v>253</v>
      </c>
      <c r="C248" s="11" t="s">
        <v>393</v>
      </c>
      <c r="D248" s="7" t="s">
        <v>58</v>
      </c>
      <c r="E248" s="4">
        <v>8</v>
      </c>
      <c r="F248" s="7">
        <v>13.3</v>
      </c>
      <c r="G248" s="7">
        <v>3.1339999999999999</v>
      </c>
      <c r="I248" s="7">
        <v>100</v>
      </c>
      <c r="K248" s="4">
        <v>2.4500000000000002</v>
      </c>
      <c r="L248" s="8">
        <f t="shared" si="28"/>
        <v>7.0000000000000009</v>
      </c>
      <c r="M248" s="8">
        <f t="shared" si="29"/>
        <v>5.3222718570516907</v>
      </c>
      <c r="N248" s="8" t="str">
        <f t="shared" si="30"/>
        <v/>
      </c>
      <c r="O248" s="8">
        <f t="shared" si="31"/>
        <v>2.7779999999999999E-2</v>
      </c>
      <c r="P248" s="8" t="str">
        <f t="shared" si="32"/>
        <v/>
      </c>
      <c r="Q248" s="10">
        <f t="shared" si="33"/>
        <v>7.6571428571428566</v>
      </c>
      <c r="R248" s="10">
        <f t="shared" si="34"/>
        <v>20</v>
      </c>
      <c r="S248" s="10">
        <f t="shared" si="35"/>
        <v>7</v>
      </c>
      <c r="T248" s="16"/>
    </row>
    <row r="249" spans="1:27" x14ac:dyDescent="0.25">
      <c r="A249">
        <f t="shared" si="36"/>
        <v>239</v>
      </c>
      <c r="B249">
        <v>245</v>
      </c>
      <c r="C249" s="11" t="s">
        <v>149</v>
      </c>
      <c r="D249" s="7" t="s">
        <v>161</v>
      </c>
      <c r="E249" s="12">
        <v>9</v>
      </c>
      <c r="F249" s="3">
        <v>10</v>
      </c>
      <c r="G249">
        <v>4.9000000000000004</v>
      </c>
      <c r="H249">
        <v>30</v>
      </c>
      <c r="I249" s="7">
        <v>9</v>
      </c>
      <c r="J249" s="7">
        <v>7.4</v>
      </c>
      <c r="K249" s="4">
        <v>0.2</v>
      </c>
      <c r="L249" s="8">
        <f t="shared" si="28"/>
        <v>5.2631578947368416</v>
      </c>
      <c r="M249" s="8">
        <f t="shared" si="29"/>
        <v>3.4040816326530607</v>
      </c>
      <c r="N249" s="14">
        <f t="shared" si="30"/>
        <v>1.9989999999999999</v>
      </c>
      <c r="O249" s="8">
        <f t="shared" si="31"/>
        <v>0.30866666666666676</v>
      </c>
      <c r="P249" s="14">
        <f t="shared" si="32"/>
        <v>7.9324324324324316</v>
      </c>
      <c r="Q249" s="12">
        <f t="shared" si="33"/>
        <v>1.0660980810234544</v>
      </c>
      <c r="R249" s="10">
        <f t="shared" si="34"/>
        <v>20</v>
      </c>
      <c r="S249" s="10">
        <f t="shared" si="35"/>
        <v>8</v>
      </c>
      <c r="T249" s="16"/>
    </row>
    <row r="250" spans="1:27" x14ac:dyDescent="0.25">
      <c r="A250">
        <f t="shared" si="36"/>
        <v>239</v>
      </c>
      <c r="B250">
        <v>196</v>
      </c>
      <c r="C250" s="11" t="s">
        <v>299</v>
      </c>
      <c r="D250" s="7" t="s">
        <v>295</v>
      </c>
      <c r="E250" s="12">
        <v>7</v>
      </c>
      <c r="F250" s="7">
        <v>4</v>
      </c>
      <c r="G250" s="7">
        <v>5</v>
      </c>
      <c r="H250" s="7">
        <v>1</v>
      </c>
      <c r="I250" s="7">
        <v>100</v>
      </c>
      <c r="J250" s="7">
        <v>9</v>
      </c>
      <c r="K250" s="4">
        <v>3</v>
      </c>
      <c r="L250" s="8">
        <f t="shared" si="28"/>
        <v>2.1052631578947367</v>
      </c>
      <c r="M250" s="8">
        <f t="shared" si="29"/>
        <v>3.3359999999999994</v>
      </c>
      <c r="N250" s="14">
        <f t="shared" si="30"/>
        <v>1.6675004168751042</v>
      </c>
      <c r="O250" s="8">
        <f t="shared" si="31"/>
        <v>2.7779999999999999E-2</v>
      </c>
      <c r="P250" s="8">
        <f t="shared" si="32"/>
        <v>6.5222222222222221</v>
      </c>
      <c r="Q250" s="12">
        <f t="shared" si="33"/>
        <v>6.253333333333333</v>
      </c>
      <c r="R250" s="10">
        <f t="shared" si="34"/>
        <v>20</v>
      </c>
      <c r="S250" s="10">
        <f t="shared" si="35"/>
        <v>9</v>
      </c>
      <c r="T250" s="16"/>
    </row>
    <row r="251" spans="1:27" x14ac:dyDescent="0.25">
      <c r="A251">
        <f t="shared" si="36"/>
        <v>239</v>
      </c>
      <c r="B251">
        <v>286</v>
      </c>
      <c r="C251" s="11" t="s">
        <v>251</v>
      </c>
      <c r="D251" s="7" t="s">
        <v>246</v>
      </c>
      <c r="E251" s="4">
        <v>9</v>
      </c>
      <c r="F251">
        <v>7</v>
      </c>
      <c r="G251">
        <v>0.04</v>
      </c>
      <c r="H251">
        <v>2.2000000000000002</v>
      </c>
      <c r="I251">
        <v>7.0000000000000001E-3</v>
      </c>
      <c r="J251">
        <v>3.5</v>
      </c>
      <c r="K251" s="4">
        <v>3.13</v>
      </c>
      <c r="L251" s="8">
        <f t="shared" si="28"/>
        <v>3.6842105263157894</v>
      </c>
      <c r="M251" s="8">
        <f t="shared" si="29"/>
        <v>0.23980815347721826</v>
      </c>
      <c r="N251" s="8">
        <f t="shared" si="30"/>
        <v>3.6685009171252299</v>
      </c>
      <c r="O251" s="8">
        <f t="shared" si="31"/>
        <v>0.25197984161267095</v>
      </c>
      <c r="P251" s="8">
        <f t="shared" si="32"/>
        <v>5.9625212947189103</v>
      </c>
      <c r="Q251" s="10">
        <f t="shared" si="33"/>
        <v>5.9936102236421718</v>
      </c>
      <c r="R251" s="10">
        <f t="shared" si="34"/>
        <v>20</v>
      </c>
      <c r="S251" s="10">
        <f t="shared" si="35"/>
        <v>10</v>
      </c>
      <c r="T251" s="16"/>
    </row>
    <row r="252" spans="1:27" x14ac:dyDescent="0.25">
      <c r="A252">
        <f t="shared" si="36"/>
        <v>239</v>
      </c>
      <c r="B252">
        <v>218</v>
      </c>
      <c r="C252" s="11" t="s">
        <v>466</v>
      </c>
      <c r="D252" s="7" t="s">
        <v>450</v>
      </c>
      <c r="E252" s="4">
        <v>9</v>
      </c>
      <c r="F252">
        <v>6</v>
      </c>
      <c r="G252" s="7">
        <v>2</v>
      </c>
      <c r="H252" s="7">
        <v>1</v>
      </c>
      <c r="I252" s="7">
        <v>900</v>
      </c>
      <c r="J252" s="7">
        <v>15</v>
      </c>
      <c r="K252" s="4">
        <v>0.5</v>
      </c>
      <c r="L252" s="8">
        <f t="shared" si="28"/>
        <v>3.1578947368421049</v>
      </c>
      <c r="M252" s="8">
        <f t="shared" si="29"/>
        <v>8.34</v>
      </c>
      <c r="N252" s="14">
        <f t="shared" si="30"/>
        <v>1.6675004168751042</v>
      </c>
      <c r="O252" s="8">
        <f t="shared" si="31"/>
        <v>3.0866666666666646E-3</v>
      </c>
      <c r="P252" s="8">
        <f t="shared" si="32"/>
        <v>3.9133333333333336</v>
      </c>
      <c r="Q252" s="4">
        <f t="shared" si="33"/>
        <v>2.6652452025586353</v>
      </c>
      <c r="R252" s="10">
        <f t="shared" si="34"/>
        <v>20</v>
      </c>
      <c r="S252" s="10">
        <f t="shared" si="35"/>
        <v>11</v>
      </c>
      <c r="T252" s="16"/>
    </row>
    <row r="253" spans="1:27" x14ac:dyDescent="0.25">
      <c r="A253">
        <f t="shared" si="36"/>
        <v>239</v>
      </c>
      <c r="B253">
        <v>255</v>
      </c>
      <c r="C253" s="11" t="s">
        <v>345</v>
      </c>
      <c r="D253" s="7" t="s">
        <v>37</v>
      </c>
      <c r="E253" s="4">
        <v>8</v>
      </c>
      <c r="F253">
        <v>30</v>
      </c>
      <c r="G253">
        <v>0.03</v>
      </c>
      <c r="H253" s="7">
        <v>1.8</v>
      </c>
      <c r="I253" s="7">
        <v>90</v>
      </c>
      <c r="J253" s="7">
        <v>7.28</v>
      </c>
      <c r="K253" s="4">
        <v>9</v>
      </c>
      <c r="L253" s="8">
        <f t="shared" si="28"/>
        <v>6.333333333333333</v>
      </c>
      <c r="M253" s="8">
        <f t="shared" si="29"/>
        <v>0.17985611510791374</v>
      </c>
      <c r="N253" s="14">
        <f t="shared" si="30"/>
        <v>3.0015007503751878</v>
      </c>
      <c r="O253" s="8">
        <f t="shared" si="31"/>
        <v>3.0866666666666653E-2</v>
      </c>
      <c r="P253" s="8">
        <f t="shared" si="32"/>
        <v>8.0631868131868121</v>
      </c>
      <c r="Q253" s="12">
        <f t="shared" si="33"/>
        <v>2.0844444444444439</v>
      </c>
      <c r="R253" s="10">
        <f t="shared" si="34"/>
        <v>20</v>
      </c>
      <c r="S253" s="10">
        <f t="shared" si="35"/>
        <v>12</v>
      </c>
      <c r="T253" s="16"/>
      <c r="U253" s="3"/>
      <c r="V253" s="3"/>
      <c r="W253" s="3"/>
      <c r="X253" s="3"/>
      <c r="Y253" s="3"/>
      <c r="Z253" s="3"/>
      <c r="AA253" s="3"/>
    </row>
    <row r="254" spans="1:27" x14ac:dyDescent="0.25">
      <c r="A254">
        <f t="shared" si="36"/>
        <v>239</v>
      </c>
      <c r="B254">
        <v>213</v>
      </c>
      <c r="C254" s="11" t="s">
        <v>312</v>
      </c>
      <c r="D254" s="7" t="s">
        <v>313</v>
      </c>
      <c r="E254" s="4">
        <v>9</v>
      </c>
      <c r="F254" s="7">
        <v>7.48</v>
      </c>
      <c r="G254" s="7">
        <v>9.8000000000000004E-2</v>
      </c>
      <c r="H254" s="7">
        <v>1.76</v>
      </c>
      <c r="I254" s="7">
        <v>90</v>
      </c>
      <c r="J254" s="7">
        <v>13</v>
      </c>
      <c r="K254" s="4">
        <v>2.4500000000000002</v>
      </c>
      <c r="L254" s="8">
        <f t="shared" si="28"/>
        <v>3.9368421052631581</v>
      </c>
      <c r="M254" s="8">
        <f t="shared" si="29"/>
        <v>0.58752997601918466</v>
      </c>
      <c r="N254" s="8">
        <f t="shared" si="30"/>
        <v>2.9348007337001834</v>
      </c>
      <c r="O254" s="8">
        <f t="shared" si="31"/>
        <v>3.0866666666666653E-2</v>
      </c>
      <c r="P254" s="8">
        <f t="shared" si="32"/>
        <v>4.5153846153846153</v>
      </c>
      <c r="Q254" s="10">
        <f t="shared" si="33"/>
        <v>7.6571428571428566</v>
      </c>
      <c r="R254" s="10">
        <f t="shared" si="34"/>
        <v>20</v>
      </c>
      <c r="S254" s="10">
        <f t="shared" si="35"/>
        <v>13</v>
      </c>
      <c r="T254" s="16"/>
    </row>
    <row r="255" spans="1:27" x14ac:dyDescent="0.25">
      <c r="A255">
        <f t="shared" si="36"/>
        <v>253</v>
      </c>
      <c r="B255">
        <v>305</v>
      </c>
      <c r="C255" s="11" t="s">
        <v>352</v>
      </c>
      <c r="D255" s="7" t="s">
        <v>37</v>
      </c>
      <c r="E255" s="4">
        <v>11</v>
      </c>
      <c r="F255">
        <v>80</v>
      </c>
      <c r="G255" s="7">
        <v>0.26</v>
      </c>
      <c r="H255" s="7">
        <v>0.7</v>
      </c>
      <c r="I255" s="7">
        <v>7.96</v>
      </c>
      <c r="J255" s="7">
        <v>4.72</v>
      </c>
      <c r="K255" s="4">
        <v>3.13</v>
      </c>
      <c r="L255" s="8">
        <f t="shared" si="28"/>
        <v>2.375</v>
      </c>
      <c r="M255" s="8">
        <f t="shared" si="29"/>
        <v>1.5587529976019185</v>
      </c>
      <c r="N255" s="8">
        <f t="shared" si="30"/>
        <v>1.1672502918125733</v>
      </c>
      <c r="O255" s="8">
        <f t="shared" si="31"/>
        <v>0.34899497487437187</v>
      </c>
      <c r="P255" s="8">
        <f t="shared" si="32"/>
        <v>8.0408858603066431</v>
      </c>
      <c r="Q255" s="10">
        <f t="shared" si="33"/>
        <v>5.9936102236421718</v>
      </c>
      <c r="R255" s="10">
        <f t="shared" si="34"/>
        <v>19</v>
      </c>
      <c r="S255" s="10">
        <f t="shared" si="35"/>
        <v>0</v>
      </c>
      <c r="T255" s="16"/>
    </row>
    <row r="256" spans="1:27" x14ac:dyDescent="0.25">
      <c r="A256">
        <f t="shared" si="36"/>
        <v>253</v>
      </c>
      <c r="B256">
        <v>268</v>
      </c>
      <c r="C256" s="11" t="s">
        <v>84</v>
      </c>
      <c r="D256" t="s">
        <v>106</v>
      </c>
      <c r="E256" s="12">
        <v>9</v>
      </c>
      <c r="F256" s="3">
        <v>17.399999999999999</v>
      </c>
      <c r="G256" s="7">
        <v>31.4</v>
      </c>
      <c r="H256" s="7">
        <v>7.1</v>
      </c>
      <c r="I256" s="7">
        <v>270</v>
      </c>
      <c r="J256" s="7">
        <v>1000</v>
      </c>
      <c r="K256" s="4">
        <v>15.6</v>
      </c>
      <c r="L256" s="8">
        <f t="shared" si="28"/>
        <v>9.1578947368421044</v>
      </c>
      <c r="M256" s="8">
        <f t="shared" si="29"/>
        <v>0.53121019108280254</v>
      </c>
      <c r="N256" s="14">
        <f t="shared" si="30"/>
        <v>8.4464788732394371</v>
      </c>
      <c r="O256" s="8">
        <f t="shared" si="31"/>
        <v>1.0288888888888891E-2</v>
      </c>
      <c r="P256" s="8">
        <f t="shared" si="32"/>
        <v>5.8700000000000002E-2</v>
      </c>
      <c r="Q256" s="12">
        <f t="shared" si="33"/>
        <v>1.2025641025641027</v>
      </c>
      <c r="R256" s="10">
        <f t="shared" si="34"/>
        <v>19</v>
      </c>
      <c r="S256" s="10">
        <f t="shared" si="35"/>
        <v>1</v>
      </c>
      <c r="T256" s="16"/>
    </row>
    <row r="257" spans="1:27" x14ac:dyDescent="0.25">
      <c r="A257">
        <f t="shared" si="36"/>
        <v>253</v>
      </c>
      <c r="B257">
        <v>271</v>
      </c>
      <c r="C257" s="11" t="s">
        <v>386</v>
      </c>
      <c r="D257" s="7" t="s">
        <v>58</v>
      </c>
      <c r="E257" s="4">
        <v>8</v>
      </c>
      <c r="F257" s="7">
        <v>1.35</v>
      </c>
      <c r="G257" s="7">
        <v>0.1</v>
      </c>
      <c r="H257" s="7">
        <v>0.2</v>
      </c>
      <c r="I257" s="7">
        <v>20</v>
      </c>
      <c r="J257" s="7">
        <v>7.14</v>
      </c>
      <c r="K257" s="4">
        <v>2</v>
      </c>
      <c r="L257" s="8">
        <f t="shared" si="28"/>
        <v>0.71052631578947367</v>
      </c>
      <c r="M257" s="8">
        <f t="shared" si="29"/>
        <v>0.59952038369304572</v>
      </c>
      <c r="N257" s="8">
        <f t="shared" si="30"/>
        <v>0.33350008337502091</v>
      </c>
      <c r="O257" s="8">
        <f t="shared" si="31"/>
        <v>0.13890000000000002</v>
      </c>
      <c r="P257" s="8">
        <f t="shared" si="32"/>
        <v>8.2212885154061635</v>
      </c>
      <c r="Q257" s="10">
        <f t="shared" si="33"/>
        <v>9.3800000000000008</v>
      </c>
      <c r="R257" s="10">
        <f t="shared" si="34"/>
        <v>19</v>
      </c>
      <c r="S257" s="10">
        <f t="shared" si="35"/>
        <v>2</v>
      </c>
      <c r="T257" s="16"/>
    </row>
    <row r="258" spans="1:27" x14ac:dyDescent="0.25">
      <c r="A258">
        <f t="shared" si="36"/>
        <v>253</v>
      </c>
      <c r="B258">
        <v>310</v>
      </c>
      <c r="C258" s="11" t="s">
        <v>270</v>
      </c>
      <c r="D258" s="7" t="s">
        <v>269</v>
      </c>
      <c r="E258" s="4">
        <v>12</v>
      </c>
      <c r="F258" s="7">
        <v>7.2</v>
      </c>
      <c r="G258" s="7">
        <v>0.43</v>
      </c>
      <c r="H258" s="7">
        <v>0.32</v>
      </c>
      <c r="I258" s="7">
        <v>0</v>
      </c>
      <c r="J258" s="7">
        <v>6</v>
      </c>
      <c r="K258" s="4">
        <v>0.5</v>
      </c>
      <c r="L258" s="8">
        <f t="shared" si="28"/>
        <v>3.7894736842105265</v>
      </c>
      <c r="M258" s="8">
        <f t="shared" si="29"/>
        <v>2.5779376498800959</v>
      </c>
      <c r="N258" s="8">
        <f t="shared" si="30"/>
        <v>0.53360013340003321</v>
      </c>
      <c r="O258" s="8" t="str">
        <f t="shared" si="31"/>
        <v/>
      </c>
      <c r="P258" s="8">
        <f t="shared" si="32"/>
        <v>9.783333333333335</v>
      </c>
      <c r="Q258" s="4">
        <f t="shared" si="33"/>
        <v>2.6652452025586353</v>
      </c>
      <c r="R258" s="10">
        <f t="shared" si="34"/>
        <v>19</v>
      </c>
      <c r="S258" s="10">
        <f t="shared" si="35"/>
        <v>3</v>
      </c>
      <c r="T258" s="16"/>
    </row>
    <row r="259" spans="1:27" x14ac:dyDescent="0.25">
      <c r="A259">
        <f t="shared" si="36"/>
        <v>253</v>
      </c>
      <c r="B259">
        <v>291</v>
      </c>
      <c r="C259" s="11" t="s">
        <v>155</v>
      </c>
      <c r="D259" s="7" t="s">
        <v>17</v>
      </c>
      <c r="E259" s="4">
        <v>11</v>
      </c>
      <c r="F259">
        <v>80</v>
      </c>
      <c r="G259" s="7">
        <v>0.2</v>
      </c>
      <c r="H259" s="7">
        <v>0.5</v>
      </c>
      <c r="I259" s="7">
        <v>7.5</v>
      </c>
      <c r="J259" s="7">
        <v>3</v>
      </c>
      <c r="K259" s="4">
        <v>2</v>
      </c>
      <c r="L259" s="8">
        <f t="shared" ref="L259:L322" si="37">IF(F259=0,"",10/EXP(ABS(LN(F259/$V$2))))</f>
        <v>2.375</v>
      </c>
      <c r="M259" s="8">
        <f t="shared" ref="M259:M322" si="38">IF(G259=0,"",10/EXP(ABS(LN(G259/$W$2))))</f>
        <v>1.1990407673860914</v>
      </c>
      <c r="N259" s="8">
        <f t="shared" ref="N259:N322" si="39">IF(H259=0,"",10/EXP(ABS(LN(H259/$X$2))))</f>
        <v>0.83375020843755221</v>
      </c>
      <c r="O259" s="8">
        <f t="shared" ref="O259:O322" si="40">IF(I259=0,"",10/EXP(ABS(LN(I259/$Y$2))))</f>
        <v>0.37040000000000001</v>
      </c>
      <c r="P259" s="8">
        <f t="shared" ref="P259:P322" si="41">IF(J259=0,"",10/EXP(ABS(LN(J259/$Z$2))))</f>
        <v>5.1107325383304936</v>
      </c>
      <c r="Q259" s="10">
        <f t="shared" ref="Q259:Q322" si="42">IF(K259=0,"",10/EXP(ABS(LN(K259/$AA$2))))</f>
        <v>9.3800000000000008</v>
      </c>
      <c r="R259" s="10">
        <f t="shared" si="34"/>
        <v>19</v>
      </c>
      <c r="S259" s="10">
        <f t="shared" si="35"/>
        <v>4</v>
      </c>
      <c r="T259" s="16"/>
    </row>
    <row r="260" spans="1:27" x14ac:dyDescent="0.25">
      <c r="A260">
        <f t="shared" si="36"/>
        <v>253</v>
      </c>
      <c r="B260">
        <v>292</v>
      </c>
      <c r="C260" s="11" t="s">
        <v>155</v>
      </c>
      <c r="D260" s="7" t="s">
        <v>17</v>
      </c>
      <c r="E260" s="4">
        <v>11</v>
      </c>
      <c r="F260" s="7">
        <v>80</v>
      </c>
      <c r="G260" s="7">
        <v>0.2</v>
      </c>
      <c r="H260" s="7">
        <v>0.5</v>
      </c>
      <c r="I260" s="7">
        <v>7.5</v>
      </c>
      <c r="J260" s="7">
        <v>3</v>
      </c>
      <c r="K260" s="4">
        <v>2</v>
      </c>
      <c r="L260" s="8">
        <f t="shared" si="37"/>
        <v>2.375</v>
      </c>
      <c r="M260" s="8">
        <f t="shared" si="38"/>
        <v>1.1990407673860914</v>
      </c>
      <c r="N260" s="8">
        <f t="shared" si="39"/>
        <v>0.83375020843755221</v>
      </c>
      <c r="O260" s="8">
        <f t="shared" si="40"/>
        <v>0.37040000000000001</v>
      </c>
      <c r="P260" s="8">
        <f t="shared" si="41"/>
        <v>5.1107325383304936</v>
      </c>
      <c r="Q260" s="10">
        <f t="shared" si="42"/>
        <v>9.3800000000000008</v>
      </c>
      <c r="R260" s="10">
        <f t="shared" ref="R260:R323" si="43">ROUND(SUM(L260:Q260),0)</f>
        <v>19</v>
      </c>
      <c r="S260" s="10">
        <f t="shared" si="35"/>
        <v>5</v>
      </c>
      <c r="T260" s="16"/>
    </row>
    <row r="261" spans="1:27" x14ac:dyDescent="0.25">
      <c r="A261">
        <f t="shared" si="36"/>
        <v>253</v>
      </c>
      <c r="B261">
        <v>273</v>
      </c>
      <c r="C261" s="11" t="s">
        <v>365</v>
      </c>
      <c r="D261" s="7" t="s">
        <v>364</v>
      </c>
      <c r="E261" s="4">
        <v>11</v>
      </c>
      <c r="F261" s="7">
        <v>8.5</v>
      </c>
      <c r="G261" s="7">
        <v>0</v>
      </c>
      <c r="H261" s="7">
        <v>1.5</v>
      </c>
      <c r="I261" s="7">
        <v>100</v>
      </c>
      <c r="J261" s="7">
        <v>7</v>
      </c>
      <c r="K261" s="4">
        <v>4.9000000000000004</v>
      </c>
      <c r="L261" s="8">
        <f t="shared" si="37"/>
        <v>4.4736842105263159</v>
      </c>
      <c r="M261" s="8" t="str">
        <f t="shared" si="38"/>
        <v/>
      </c>
      <c r="N261" s="8">
        <f t="shared" si="39"/>
        <v>2.5012506253126565</v>
      </c>
      <c r="O261" s="8">
        <f t="shared" si="40"/>
        <v>2.7779999999999999E-2</v>
      </c>
      <c r="P261" s="8">
        <f t="shared" si="41"/>
        <v>8.3857142857142861</v>
      </c>
      <c r="Q261" s="4">
        <f t="shared" si="42"/>
        <v>3.8285714285714283</v>
      </c>
      <c r="R261" s="10">
        <f t="shared" si="43"/>
        <v>19</v>
      </c>
      <c r="S261" s="10">
        <f t="shared" ref="S261:S324" si="44">(S260+1)*(R261=R260)</f>
        <v>6</v>
      </c>
      <c r="T261" s="16"/>
    </row>
    <row r="262" spans="1:27" x14ac:dyDescent="0.25">
      <c r="A262">
        <f t="shared" si="36"/>
        <v>253</v>
      </c>
      <c r="B262">
        <v>312</v>
      </c>
      <c r="C262" s="11" t="s">
        <v>411</v>
      </c>
      <c r="D262" s="7" t="s">
        <v>86</v>
      </c>
      <c r="E262" s="4">
        <v>11</v>
      </c>
      <c r="F262" s="7">
        <v>3.48</v>
      </c>
      <c r="G262" s="7">
        <v>96.2</v>
      </c>
      <c r="H262" s="7">
        <v>8.6999999999999993</v>
      </c>
      <c r="I262" s="7">
        <v>100</v>
      </c>
      <c r="J262" s="7">
        <v>6.01</v>
      </c>
      <c r="K262" s="4">
        <v>0.08</v>
      </c>
      <c r="L262" s="8">
        <f t="shared" si="37"/>
        <v>1.831578947368421</v>
      </c>
      <c r="M262" s="8">
        <f t="shared" si="38"/>
        <v>0.17338877338877337</v>
      </c>
      <c r="N262" s="8">
        <f t="shared" si="39"/>
        <v>6.8931034482758626</v>
      </c>
      <c r="O262" s="8">
        <f t="shared" si="40"/>
        <v>2.7779999999999999E-2</v>
      </c>
      <c r="P262" s="8">
        <f t="shared" si="41"/>
        <v>9.7670549084858571</v>
      </c>
      <c r="Q262" s="4">
        <f t="shared" si="42"/>
        <v>0.4264392324093817</v>
      </c>
      <c r="R262" s="10">
        <f t="shared" si="43"/>
        <v>19</v>
      </c>
      <c r="S262" s="10">
        <f t="shared" si="44"/>
        <v>7</v>
      </c>
      <c r="T262" s="16"/>
    </row>
    <row r="263" spans="1:27" x14ac:dyDescent="0.25">
      <c r="A263">
        <f t="shared" ref="A263:A326" si="45">IF(R263=R262,A262,A262+S262+1)</f>
        <v>253</v>
      </c>
      <c r="B263">
        <v>243</v>
      </c>
      <c r="C263" s="11" t="s">
        <v>186</v>
      </c>
      <c r="D263" s="7" t="s">
        <v>171</v>
      </c>
      <c r="E263" s="4">
        <v>8</v>
      </c>
      <c r="F263" s="7">
        <v>10</v>
      </c>
      <c r="G263" s="7">
        <v>0.2</v>
      </c>
      <c r="H263" s="7">
        <v>0.02</v>
      </c>
      <c r="I263" s="7">
        <v>10</v>
      </c>
      <c r="J263" s="7">
        <v>20</v>
      </c>
      <c r="K263" s="4">
        <v>2</v>
      </c>
      <c r="L263" s="8">
        <f t="shared" si="37"/>
        <v>5.2631578947368416</v>
      </c>
      <c r="M263" s="8">
        <f t="shared" si="38"/>
        <v>1.1990407673860914</v>
      </c>
      <c r="N263" s="8">
        <f t="shared" si="39"/>
        <v>3.3350008337502096E-2</v>
      </c>
      <c r="O263" s="8">
        <f t="shared" si="40"/>
        <v>0.27780000000000005</v>
      </c>
      <c r="P263" s="8">
        <f t="shared" si="41"/>
        <v>2.9350000000000001</v>
      </c>
      <c r="Q263" s="4">
        <f t="shared" si="42"/>
        <v>9.3800000000000008</v>
      </c>
      <c r="R263" s="10">
        <f t="shared" si="43"/>
        <v>19</v>
      </c>
      <c r="S263" s="10">
        <f t="shared" si="44"/>
        <v>8</v>
      </c>
      <c r="T263" s="16"/>
    </row>
    <row r="264" spans="1:27" x14ac:dyDescent="0.25">
      <c r="A264">
        <f t="shared" si="45"/>
        <v>253</v>
      </c>
      <c r="B264">
        <v>288</v>
      </c>
      <c r="C264" s="11" t="s">
        <v>373</v>
      </c>
      <c r="D264" s="7" t="s">
        <v>58</v>
      </c>
      <c r="E264" s="12">
        <v>10</v>
      </c>
      <c r="F264" s="7">
        <v>13</v>
      </c>
      <c r="G264" s="7">
        <v>0.12</v>
      </c>
      <c r="H264" s="7">
        <v>50</v>
      </c>
      <c r="I264" s="7">
        <v>60</v>
      </c>
      <c r="J264" s="7">
        <v>2.5</v>
      </c>
      <c r="K264" s="4">
        <v>3.13</v>
      </c>
      <c r="L264" s="14">
        <f t="shared" si="37"/>
        <v>6.8421052631578956</v>
      </c>
      <c r="M264" s="14">
        <f t="shared" si="38"/>
        <v>0.71942446043165464</v>
      </c>
      <c r="N264" s="14">
        <f t="shared" si="39"/>
        <v>1.1994000000000002</v>
      </c>
      <c r="O264" s="14">
        <f t="shared" si="40"/>
        <v>4.6299999999999987E-2</v>
      </c>
      <c r="P264" s="14">
        <f t="shared" si="41"/>
        <v>4.2589437819420786</v>
      </c>
      <c r="Q264" s="12">
        <f t="shared" si="42"/>
        <v>5.9936102236421718</v>
      </c>
      <c r="R264" s="10">
        <f t="shared" si="43"/>
        <v>19</v>
      </c>
      <c r="S264" s="10">
        <f t="shared" si="44"/>
        <v>9</v>
      </c>
      <c r="T264" s="16"/>
    </row>
    <row r="265" spans="1:27" x14ac:dyDescent="0.25">
      <c r="A265">
        <f t="shared" si="45"/>
        <v>253</v>
      </c>
      <c r="B265">
        <v>311</v>
      </c>
      <c r="C265" s="11" t="s">
        <v>284</v>
      </c>
      <c r="D265" t="s">
        <v>20</v>
      </c>
      <c r="E265" s="4">
        <v>11</v>
      </c>
      <c r="F265" s="7">
        <v>619</v>
      </c>
      <c r="G265" s="7">
        <v>2</v>
      </c>
      <c r="H265" s="7">
        <v>0.5</v>
      </c>
      <c r="I265" s="7">
        <v>0.01</v>
      </c>
      <c r="J265" s="7">
        <v>4.7</v>
      </c>
      <c r="K265" s="4">
        <v>15.6</v>
      </c>
      <c r="L265" s="8">
        <f t="shared" si="37"/>
        <v>0.30694668820678506</v>
      </c>
      <c r="M265" s="8">
        <f t="shared" si="38"/>
        <v>8.34</v>
      </c>
      <c r="N265" s="8">
        <f t="shared" si="39"/>
        <v>0.83375020843755221</v>
      </c>
      <c r="O265" s="8">
        <f t="shared" si="40"/>
        <v>0.35997120230381568</v>
      </c>
      <c r="P265" s="8">
        <f t="shared" si="41"/>
        <v>8.0068143100511069</v>
      </c>
      <c r="Q265" s="10">
        <f t="shared" si="42"/>
        <v>1.2025641025641027</v>
      </c>
      <c r="R265" s="10">
        <f t="shared" si="43"/>
        <v>19</v>
      </c>
      <c r="S265" s="10">
        <f t="shared" si="44"/>
        <v>10</v>
      </c>
      <c r="T265" s="16"/>
    </row>
    <row r="266" spans="1:27" x14ac:dyDescent="0.25">
      <c r="A266">
        <f t="shared" si="45"/>
        <v>253</v>
      </c>
      <c r="B266">
        <v>314</v>
      </c>
      <c r="C266" s="11" t="s">
        <v>208</v>
      </c>
      <c r="D266" s="7" t="s">
        <v>171</v>
      </c>
      <c r="E266" s="4">
        <v>11</v>
      </c>
      <c r="F266" s="7">
        <v>5</v>
      </c>
      <c r="G266" s="7">
        <v>0.39</v>
      </c>
      <c r="H266" s="7">
        <v>0.1</v>
      </c>
      <c r="I266" s="7">
        <v>3</v>
      </c>
      <c r="J266" s="7">
        <v>6</v>
      </c>
      <c r="K266" s="4">
        <v>0.6</v>
      </c>
      <c r="L266" s="8">
        <f t="shared" si="37"/>
        <v>2.6315789473684208</v>
      </c>
      <c r="M266" s="8">
        <f t="shared" si="38"/>
        <v>2.3381294964028778</v>
      </c>
      <c r="N266" s="8">
        <f t="shared" si="39"/>
        <v>0.16675004168751051</v>
      </c>
      <c r="O266" s="8">
        <f t="shared" si="40"/>
        <v>0.92600000000000016</v>
      </c>
      <c r="P266" s="8">
        <f t="shared" si="41"/>
        <v>9.783333333333335</v>
      </c>
      <c r="Q266" s="10">
        <f t="shared" si="42"/>
        <v>3.1982942430703623</v>
      </c>
      <c r="R266" s="10">
        <f t="shared" si="43"/>
        <v>19</v>
      </c>
      <c r="S266" s="10">
        <f t="shared" si="44"/>
        <v>11</v>
      </c>
      <c r="T266" s="16"/>
    </row>
    <row r="267" spans="1:27" x14ac:dyDescent="0.25">
      <c r="A267">
        <f t="shared" si="45"/>
        <v>253</v>
      </c>
      <c r="B267">
        <v>229</v>
      </c>
      <c r="C267" s="11" t="s">
        <v>392</v>
      </c>
      <c r="D267" s="7" t="s">
        <v>58</v>
      </c>
      <c r="E267" s="12">
        <v>8</v>
      </c>
      <c r="F267" s="7">
        <v>13.5</v>
      </c>
      <c r="G267" s="7">
        <v>9.8000000000000004E-2</v>
      </c>
      <c r="H267" s="7">
        <v>3.08</v>
      </c>
      <c r="I267" s="7">
        <v>900</v>
      </c>
      <c r="J267" s="7">
        <v>13.7</v>
      </c>
      <c r="K267" s="12">
        <v>9.81</v>
      </c>
      <c r="L267" s="8">
        <f t="shared" si="37"/>
        <v>7.1052631578947363</v>
      </c>
      <c r="M267" s="8">
        <f t="shared" si="38"/>
        <v>0.58752997601918466</v>
      </c>
      <c r="N267" s="8">
        <f t="shared" si="39"/>
        <v>5.135901283975322</v>
      </c>
      <c r="O267" s="8">
        <f t="shared" si="40"/>
        <v>3.0866666666666646E-3</v>
      </c>
      <c r="P267" s="8">
        <f t="shared" si="41"/>
        <v>4.2846715328467155</v>
      </c>
      <c r="Q267" s="10">
        <f t="shared" si="42"/>
        <v>1.9123343527013248</v>
      </c>
      <c r="R267" s="10">
        <f t="shared" si="43"/>
        <v>19</v>
      </c>
      <c r="S267" s="10">
        <f t="shared" si="44"/>
        <v>12</v>
      </c>
      <c r="T267" s="16"/>
    </row>
    <row r="268" spans="1:27" x14ac:dyDescent="0.25">
      <c r="A268">
        <f t="shared" si="45"/>
        <v>253</v>
      </c>
      <c r="B268">
        <v>231</v>
      </c>
      <c r="C268" s="11" t="s">
        <v>462</v>
      </c>
      <c r="D268" s="7" t="s">
        <v>450</v>
      </c>
      <c r="E268" s="4">
        <v>9</v>
      </c>
      <c r="F268">
        <v>7</v>
      </c>
      <c r="G268" s="7">
        <v>0.6</v>
      </c>
      <c r="H268" s="7">
        <v>1.9</v>
      </c>
      <c r="I268" s="7">
        <v>10</v>
      </c>
      <c r="J268" s="7">
        <v>14</v>
      </c>
      <c r="K268" s="4">
        <v>4.5999999999999996</v>
      </c>
      <c r="L268" s="8">
        <f t="shared" si="37"/>
        <v>3.6842105263157894</v>
      </c>
      <c r="M268" s="8">
        <f t="shared" si="38"/>
        <v>3.5971223021582732</v>
      </c>
      <c r="N268" s="8">
        <f t="shared" si="39"/>
        <v>3.1682507920626981</v>
      </c>
      <c r="O268" s="8">
        <f t="shared" si="40"/>
        <v>0.27780000000000005</v>
      </c>
      <c r="P268" s="8">
        <f t="shared" si="41"/>
        <v>4.1928571428571431</v>
      </c>
      <c r="Q268" s="10">
        <f t="shared" si="42"/>
        <v>4.0782608695652174</v>
      </c>
      <c r="R268" s="10">
        <f t="shared" si="43"/>
        <v>19</v>
      </c>
      <c r="S268" s="10">
        <f t="shared" si="44"/>
        <v>13</v>
      </c>
      <c r="T268" s="16"/>
    </row>
    <row r="269" spans="1:27" x14ac:dyDescent="0.25">
      <c r="A269">
        <f t="shared" si="45"/>
        <v>253</v>
      </c>
      <c r="B269">
        <v>261</v>
      </c>
      <c r="C269" s="11" t="s">
        <v>339</v>
      </c>
      <c r="D269" s="7" t="s">
        <v>37</v>
      </c>
      <c r="E269" s="4">
        <v>10</v>
      </c>
      <c r="F269">
        <v>752</v>
      </c>
      <c r="G269">
        <v>0.32</v>
      </c>
      <c r="H269">
        <v>0.72</v>
      </c>
      <c r="I269">
        <v>100</v>
      </c>
      <c r="J269" s="7">
        <v>7.4</v>
      </c>
      <c r="K269" s="4">
        <v>2.4500000000000002</v>
      </c>
      <c r="L269" s="8">
        <f t="shared" si="37"/>
        <v>0.25265957446808512</v>
      </c>
      <c r="M269" s="8">
        <f t="shared" si="38"/>
        <v>1.9184652278177456</v>
      </c>
      <c r="N269" s="8">
        <f t="shared" si="39"/>
        <v>1.2006003001500749</v>
      </c>
      <c r="O269" s="8">
        <f t="shared" si="40"/>
        <v>2.7779999999999999E-2</v>
      </c>
      <c r="P269" s="8">
        <f t="shared" si="41"/>
        <v>7.9324324324324316</v>
      </c>
      <c r="Q269" s="10">
        <f t="shared" si="42"/>
        <v>7.6571428571428566</v>
      </c>
      <c r="R269" s="10">
        <f t="shared" si="43"/>
        <v>19</v>
      </c>
      <c r="S269" s="10">
        <f t="shared" si="44"/>
        <v>14</v>
      </c>
      <c r="T269" s="16"/>
    </row>
    <row r="270" spans="1:27" x14ac:dyDescent="0.25">
      <c r="A270">
        <f t="shared" si="45"/>
        <v>253</v>
      </c>
      <c r="B270">
        <v>270</v>
      </c>
      <c r="C270" s="11" t="s">
        <v>449</v>
      </c>
      <c r="D270" s="7" t="s">
        <v>450</v>
      </c>
      <c r="E270" s="4">
        <v>9</v>
      </c>
      <c r="F270" s="7">
        <v>2.5000000000000001E-2</v>
      </c>
      <c r="G270" s="7">
        <v>0.1</v>
      </c>
      <c r="H270" s="7">
        <v>1.58</v>
      </c>
      <c r="I270" s="7">
        <v>0</v>
      </c>
      <c r="J270" s="7">
        <v>7.42</v>
      </c>
      <c r="K270" s="4">
        <v>2.4500000000000002</v>
      </c>
      <c r="L270" s="8">
        <f t="shared" si="37"/>
        <v>1.3157894736842103E-2</v>
      </c>
      <c r="M270" s="8">
        <f t="shared" si="38"/>
        <v>0.59952038369304572</v>
      </c>
      <c r="N270" s="14">
        <f t="shared" si="39"/>
        <v>2.634650658662665</v>
      </c>
      <c r="O270" s="8" t="str">
        <f t="shared" si="40"/>
        <v/>
      </c>
      <c r="P270" s="8">
        <f t="shared" si="41"/>
        <v>7.9110512129380064</v>
      </c>
      <c r="Q270" s="12">
        <f t="shared" si="42"/>
        <v>7.6571428571428566</v>
      </c>
      <c r="R270" s="10">
        <f t="shared" si="43"/>
        <v>19</v>
      </c>
      <c r="S270" s="10">
        <f t="shared" si="44"/>
        <v>15</v>
      </c>
      <c r="T270" s="16"/>
    </row>
    <row r="271" spans="1:27" x14ac:dyDescent="0.25">
      <c r="A271">
        <f t="shared" si="45"/>
        <v>253</v>
      </c>
      <c r="B271">
        <v>269</v>
      </c>
      <c r="C271" s="11" t="s">
        <v>250</v>
      </c>
      <c r="D271" s="7" t="s">
        <v>246</v>
      </c>
      <c r="E271" s="4">
        <v>9</v>
      </c>
      <c r="F271">
        <v>5.6</v>
      </c>
      <c r="G271">
        <v>0.1</v>
      </c>
      <c r="H271">
        <v>3.4</v>
      </c>
      <c r="I271">
        <v>11</v>
      </c>
      <c r="J271">
        <v>7.44</v>
      </c>
      <c r="K271" s="4">
        <v>13</v>
      </c>
      <c r="L271" s="8">
        <f t="shared" si="37"/>
        <v>2.9473684210526314</v>
      </c>
      <c r="M271" s="8">
        <f t="shared" si="38"/>
        <v>0.59952038369304572</v>
      </c>
      <c r="N271" s="8">
        <f t="shared" si="39"/>
        <v>5.6695014173753542</v>
      </c>
      <c r="O271" s="8">
        <f t="shared" si="40"/>
        <v>0.25254545454545452</v>
      </c>
      <c r="P271" s="8">
        <f t="shared" si="41"/>
        <v>7.8897849462365581</v>
      </c>
      <c r="Q271" s="10">
        <f t="shared" si="42"/>
        <v>1.4430769230769227</v>
      </c>
      <c r="R271" s="10">
        <f t="shared" si="43"/>
        <v>19</v>
      </c>
      <c r="S271" s="10">
        <f t="shared" si="44"/>
        <v>16</v>
      </c>
      <c r="T271" s="16"/>
    </row>
    <row r="272" spans="1:27" x14ac:dyDescent="0.25">
      <c r="A272">
        <f t="shared" si="45"/>
        <v>253</v>
      </c>
      <c r="B272">
        <v>274</v>
      </c>
      <c r="C272" s="11" t="s">
        <v>242</v>
      </c>
      <c r="D272" s="7" t="s">
        <v>240</v>
      </c>
      <c r="E272" s="12">
        <v>12</v>
      </c>
      <c r="F272">
        <v>13.8</v>
      </c>
      <c r="G272">
        <v>4.8</v>
      </c>
      <c r="K272" s="4">
        <v>2.33</v>
      </c>
      <c r="L272" s="8">
        <f t="shared" si="37"/>
        <v>7.2631578947368425</v>
      </c>
      <c r="M272" s="8">
        <f t="shared" si="38"/>
        <v>3.4750000000000001</v>
      </c>
      <c r="N272" s="14" t="str">
        <f t="shared" si="39"/>
        <v/>
      </c>
      <c r="O272" s="8" t="str">
        <f t="shared" si="40"/>
        <v/>
      </c>
      <c r="P272" s="14" t="str">
        <f t="shared" si="41"/>
        <v/>
      </c>
      <c r="Q272" s="12">
        <f t="shared" si="42"/>
        <v>8.0515021459227469</v>
      </c>
      <c r="R272" s="10">
        <f t="shared" si="43"/>
        <v>19</v>
      </c>
      <c r="S272" s="10">
        <f t="shared" si="44"/>
        <v>17</v>
      </c>
      <c r="T272" s="16"/>
      <c r="U272" s="3"/>
      <c r="V272" s="3"/>
      <c r="W272" s="3"/>
      <c r="X272" s="3"/>
      <c r="Y272" s="3"/>
      <c r="Z272" s="3"/>
      <c r="AA272" s="3"/>
    </row>
    <row r="273" spans="1:27" x14ac:dyDescent="0.25">
      <c r="A273">
        <f t="shared" si="45"/>
        <v>253</v>
      </c>
      <c r="B273">
        <v>232</v>
      </c>
      <c r="C273" s="11" t="s">
        <v>375</v>
      </c>
      <c r="D273" s="7" t="s">
        <v>58</v>
      </c>
      <c r="E273" s="4">
        <v>11</v>
      </c>
      <c r="F273" s="7">
        <v>7.5</v>
      </c>
      <c r="G273" s="7">
        <v>0.3</v>
      </c>
      <c r="H273" s="7">
        <v>0.23</v>
      </c>
      <c r="I273" s="7">
        <v>1.3</v>
      </c>
      <c r="J273" s="7">
        <v>13</v>
      </c>
      <c r="K273" s="4">
        <v>3.13</v>
      </c>
      <c r="L273" s="8">
        <f t="shared" si="37"/>
        <v>3.9473684210526319</v>
      </c>
      <c r="M273" s="8">
        <f t="shared" si="38"/>
        <v>1.7985611510791366</v>
      </c>
      <c r="N273" s="8">
        <f t="shared" si="39"/>
        <v>0.38352509588127409</v>
      </c>
      <c r="O273" s="8">
        <f t="shared" si="40"/>
        <v>2.1369230769230767</v>
      </c>
      <c r="P273" s="8">
        <f t="shared" si="41"/>
        <v>4.5153846153846153</v>
      </c>
      <c r="Q273" s="10">
        <f t="shared" si="42"/>
        <v>5.9936102236421718</v>
      </c>
      <c r="R273" s="10">
        <f t="shared" si="43"/>
        <v>19</v>
      </c>
      <c r="S273" s="10">
        <f t="shared" si="44"/>
        <v>18</v>
      </c>
      <c r="T273" s="16"/>
    </row>
    <row r="274" spans="1:27" ht="15" customHeight="1" x14ac:dyDescent="0.25">
      <c r="A274">
        <f t="shared" si="45"/>
        <v>253</v>
      </c>
      <c r="B274">
        <v>275</v>
      </c>
      <c r="C274" s="11" t="s">
        <v>479</v>
      </c>
      <c r="D274" s="7" t="s">
        <v>480</v>
      </c>
      <c r="E274" s="4">
        <v>9</v>
      </c>
      <c r="F274" s="7">
        <v>22</v>
      </c>
      <c r="G274" s="7">
        <v>2</v>
      </c>
      <c r="H274" s="7">
        <v>0</v>
      </c>
      <c r="I274" s="7">
        <v>0</v>
      </c>
      <c r="J274" s="7">
        <v>0</v>
      </c>
      <c r="K274" s="12">
        <v>10.9</v>
      </c>
      <c r="L274" s="8">
        <f t="shared" si="37"/>
        <v>8.6363636363636367</v>
      </c>
      <c r="M274" s="8">
        <f t="shared" si="38"/>
        <v>8.34</v>
      </c>
      <c r="N274" s="8" t="str">
        <f t="shared" si="39"/>
        <v/>
      </c>
      <c r="O274" s="8" t="str">
        <f t="shared" si="40"/>
        <v/>
      </c>
      <c r="P274" s="8" t="str">
        <f t="shared" si="41"/>
        <v/>
      </c>
      <c r="Q274" s="10">
        <f t="shared" si="42"/>
        <v>1.7211009174311929</v>
      </c>
      <c r="R274" s="10">
        <f t="shared" si="43"/>
        <v>19</v>
      </c>
      <c r="S274" s="10">
        <f t="shared" si="44"/>
        <v>19</v>
      </c>
      <c r="T274" s="16"/>
    </row>
    <row r="275" spans="1:27" ht="15" customHeight="1" x14ac:dyDescent="0.25">
      <c r="A275">
        <f t="shared" si="45"/>
        <v>253</v>
      </c>
      <c r="B275">
        <v>318</v>
      </c>
      <c r="C275" s="11" t="s">
        <v>11</v>
      </c>
      <c r="D275" s="7" t="s">
        <v>6</v>
      </c>
      <c r="E275" s="4">
        <v>10</v>
      </c>
      <c r="F275" s="7">
        <v>4.8</v>
      </c>
      <c r="G275" s="7">
        <v>0.2</v>
      </c>
      <c r="H275" s="7">
        <v>0.5</v>
      </c>
      <c r="I275" s="7">
        <v>10</v>
      </c>
      <c r="J275" s="7">
        <v>5</v>
      </c>
      <c r="K275" s="4">
        <v>1</v>
      </c>
      <c r="L275" s="8">
        <f t="shared" si="37"/>
        <v>2.5263157894736841</v>
      </c>
      <c r="M275" s="8">
        <f t="shared" si="38"/>
        <v>1.1990407673860914</v>
      </c>
      <c r="N275" s="14">
        <f t="shared" si="39"/>
        <v>0.83375020843755221</v>
      </c>
      <c r="O275" s="8">
        <f t="shared" si="40"/>
        <v>0.27780000000000005</v>
      </c>
      <c r="P275" s="8">
        <f t="shared" si="41"/>
        <v>8.5178875638841571</v>
      </c>
      <c r="Q275" s="4">
        <f t="shared" si="42"/>
        <v>5.3304904051172706</v>
      </c>
      <c r="R275" s="10">
        <f t="shared" si="43"/>
        <v>19</v>
      </c>
      <c r="S275" s="10">
        <f t="shared" si="44"/>
        <v>20</v>
      </c>
      <c r="T275" s="16"/>
    </row>
    <row r="276" spans="1:27" ht="15" customHeight="1" x14ac:dyDescent="0.25">
      <c r="A276">
        <f t="shared" si="45"/>
        <v>253</v>
      </c>
      <c r="B276">
        <v>278</v>
      </c>
      <c r="C276" s="11" t="s">
        <v>118</v>
      </c>
      <c r="D276" t="s">
        <v>113</v>
      </c>
      <c r="E276" s="4">
        <v>9</v>
      </c>
      <c r="F276">
        <v>26.6</v>
      </c>
      <c r="G276">
        <v>3.13</v>
      </c>
      <c r="H276">
        <v>9.8000000000000007</v>
      </c>
      <c r="I276" s="7">
        <v>100</v>
      </c>
      <c r="K276" s="4"/>
      <c r="L276" s="8">
        <f t="shared" si="37"/>
        <v>7.1428571428571423</v>
      </c>
      <c r="M276" s="8">
        <f t="shared" si="38"/>
        <v>5.3290734824281145</v>
      </c>
      <c r="N276" s="8">
        <f t="shared" si="39"/>
        <v>6.119387755102041</v>
      </c>
      <c r="O276" s="8">
        <f t="shared" si="40"/>
        <v>2.7779999999999999E-2</v>
      </c>
      <c r="P276" s="8" t="str">
        <f t="shared" si="41"/>
        <v/>
      </c>
      <c r="Q276" s="10" t="str">
        <f t="shared" si="42"/>
        <v/>
      </c>
      <c r="R276" s="10">
        <f t="shared" si="43"/>
        <v>19</v>
      </c>
      <c r="S276" s="10">
        <f t="shared" si="44"/>
        <v>21</v>
      </c>
      <c r="T276" s="16"/>
    </row>
    <row r="277" spans="1:27" x14ac:dyDescent="0.25">
      <c r="A277">
        <f t="shared" si="45"/>
        <v>253</v>
      </c>
      <c r="B277">
        <v>277</v>
      </c>
      <c r="C277" s="11" t="s">
        <v>439</v>
      </c>
      <c r="D277" s="7" t="s">
        <v>438</v>
      </c>
      <c r="E277" s="4">
        <v>9</v>
      </c>
      <c r="F277" s="3">
        <v>13.3</v>
      </c>
      <c r="G277" s="7">
        <v>3.13</v>
      </c>
      <c r="H277" s="7">
        <v>3.12</v>
      </c>
      <c r="I277" s="7">
        <v>314</v>
      </c>
      <c r="J277" s="7">
        <v>714</v>
      </c>
      <c r="K277" s="4">
        <v>19.61</v>
      </c>
      <c r="L277" s="8">
        <f t="shared" si="37"/>
        <v>7.0000000000000009</v>
      </c>
      <c r="M277" s="8">
        <f t="shared" si="38"/>
        <v>5.3290734824281145</v>
      </c>
      <c r="N277" s="8">
        <f t="shared" si="39"/>
        <v>5.2026013006503256</v>
      </c>
      <c r="O277" s="8">
        <f t="shared" si="40"/>
        <v>8.847133757961782E-3</v>
      </c>
      <c r="P277" s="8">
        <f t="shared" si="41"/>
        <v>8.2212885154061638E-2</v>
      </c>
      <c r="Q277" s="10">
        <f t="shared" si="42"/>
        <v>0.95665476797552285</v>
      </c>
      <c r="R277" s="10">
        <f t="shared" si="43"/>
        <v>19</v>
      </c>
      <c r="S277" s="10">
        <f t="shared" si="44"/>
        <v>22</v>
      </c>
      <c r="T277" s="16"/>
    </row>
    <row r="278" spans="1:27" x14ac:dyDescent="0.25">
      <c r="A278">
        <f t="shared" si="45"/>
        <v>253</v>
      </c>
      <c r="B278">
        <v>242</v>
      </c>
      <c r="C278" s="11" t="s">
        <v>24</v>
      </c>
      <c r="D278" t="s">
        <v>20</v>
      </c>
      <c r="E278" s="4">
        <v>12</v>
      </c>
      <c r="F278" s="7">
        <v>12</v>
      </c>
      <c r="G278" s="7">
        <v>2.5</v>
      </c>
      <c r="H278" s="7">
        <v>172800</v>
      </c>
      <c r="I278" s="7">
        <v>100</v>
      </c>
      <c r="J278" s="7">
        <v>13.7</v>
      </c>
      <c r="K278" s="12">
        <v>14.72</v>
      </c>
      <c r="L278" s="8">
        <f t="shared" si="37"/>
        <v>6.3157894736842097</v>
      </c>
      <c r="M278" s="8">
        <f t="shared" si="38"/>
        <v>6.6719999999999997</v>
      </c>
      <c r="N278" s="8">
        <f t="shared" si="39"/>
        <v>3.4704861111111113E-4</v>
      </c>
      <c r="O278" s="8">
        <f t="shared" si="40"/>
        <v>2.7779999999999999E-2</v>
      </c>
      <c r="P278" s="8">
        <f t="shared" si="41"/>
        <v>4.2846715328467155</v>
      </c>
      <c r="Q278" s="10">
        <f t="shared" si="42"/>
        <v>1.2744565217391306</v>
      </c>
      <c r="R278" s="10">
        <f t="shared" si="43"/>
        <v>19</v>
      </c>
      <c r="S278" s="10">
        <f t="shared" si="44"/>
        <v>23</v>
      </c>
      <c r="T278" s="16"/>
    </row>
    <row r="279" spans="1:27" x14ac:dyDescent="0.25">
      <c r="A279">
        <f t="shared" si="45"/>
        <v>277</v>
      </c>
      <c r="B279">
        <v>265</v>
      </c>
      <c r="C279" s="11" t="s">
        <v>60</v>
      </c>
      <c r="D279" s="7" t="s">
        <v>58</v>
      </c>
      <c r="E279" s="4">
        <v>10</v>
      </c>
      <c r="F279" s="7">
        <v>23</v>
      </c>
      <c r="G279" s="7">
        <v>4</v>
      </c>
      <c r="H279" s="7">
        <v>0.7</v>
      </c>
      <c r="I279" s="7">
        <v>60</v>
      </c>
      <c r="J279" s="7">
        <v>28</v>
      </c>
      <c r="K279" s="4">
        <v>7</v>
      </c>
      <c r="L279" s="8">
        <f t="shared" si="37"/>
        <v>8.2608695652173907</v>
      </c>
      <c r="M279" s="8">
        <f t="shared" si="38"/>
        <v>4.17</v>
      </c>
      <c r="N279" s="8">
        <f t="shared" si="39"/>
        <v>1.1672502918125733</v>
      </c>
      <c r="O279" s="8">
        <f t="shared" si="40"/>
        <v>4.6299999999999987E-2</v>
      </c>
      <c r="P279" s="8">
        <f t="shared" si="41"/>
        <v>2.0964285714285715</v>
      </c>
      <c r="Q279" s="10">
        <f t="shared" si="42"/>
        <v>2.68</v>
      </c>
      <c r="R279" s="10">
        <f t="shared" si="43"/>
        <v>18</v>
      </c>
      <c r="S279" s="10">
        <f t="shared" si="44"/>
        <v>0</v>
      </c>
      <c r="T279" s="16"/>
      <c r="U279" s="3"/>
      <c r="V279" s="3"/>
      <c r="W279" s="3"/>
      <c r="X279" s="3"/>
      <c r="Y279" s="3"/>
      <c r="Z279" s="3"/>
      <c r="AA279" s="3"/>
    </row>
    <row r="280" spans="1:27" x14ac:dyDescent="0.25">
      <c r="A280">
        <f t="shared" si="45"/>
        <v>277</v>
      </c>
      <c r="B280">
        <v>290</v>
      </c>
      <c r="C280" s="11" t="s">
        <v>35</v>
      </c>
      <c r="D280" s="7" t="s">
        <v>34</v>
      </c>
      <c r="E280" s="4">
        <v>12</v>
      </c>
      <c r="F280" s="7">
        <v>133</v>
      </c>
      <c r="G280" s="7">
        <v>0.5</v>
      </c>
      <c r="H280" s="7">
        <v>1.8</v>
      </c>
      <c r="I280" s="7">
        <v>10</v>
      </c>
      <c r="J280" s="7">
        <v>1.35</v>
      </c>
      <c r="K280" s="4">
        <v>1.57</v>
      </c>
      <c r="L280" s="8">
        <f t="shared" si="37"/>
        <v>1.4285714285714288</v>
      </c>
      <c r="M280" s="8">
        <f t="shared" si="38"/>
        <v>2.9976019184652283</v>
      </c>
      <c r="N280" s="14">
        <f t="shared" si="39"/>
        <v>3.0015007503751878</v>
      </c>
      <c r="O280" s="8">
        <f t="shared" si="40"/>
        <v>0.27780000000000005</v>
      </c>
      <c r="P280" s="8">
        <f t="shared" si="41"/>
        <v>2.2998296422487225</v>
      </c>
      <c r="Q280" s="4">
        <f t="shared" si="42"/>
        <v>8.3688699360341161</v>
      </c>
      <c r="R280" s="10">
        <f t="shared" si="43"/>
        <v>18</v>
      </c>
      <c r="S280" s="10">
        <f t="shared" si="44"/>
        <v>1</v>
      </c>
      <c r="T280" s="16"/>
    </row>
    <row r="281" spans="1:27" x14ac:dyDescent="0.25">
      <c r="A281">
        <f t="shared" si="45"/>
        <v>277</v>
      </c>
      <c r="B281">
        <v>326</v>
      </c>
      <c r="C281" s="11" t="s">
        <v>225</v>
      </c>
      <c r="D281" s="7" t="s">
        <v>226</v>
      </c>
      <c r="E281" s="4">
        <v>9</v>
      </c>
      <c r="F281">
        <v>13</v>
      </c>
      <c r="G281" s="7">
        <v>9.8000000000000007</v>
      </c>
      <c r="I281" s="7">
        <v>900</v>
      </c>
      <c r="J281" s="7">
        <v>6</v>
      </c>
      <c r="K281" s="12"/>
      <c r="L281" s="8">
        <f t="shared" si="37"/>
        <v>6.8421052631578956</v>
      </c>
      <c r="M281" s="8">
        <f t="shared" si="38"/>
        <v>1.7020408163265304</v>
      </c>
      <c r="N281" s="8" t="str">
        <f t="shared" si="39"/>
        <v/>
      </c>
      <c r="O281" s="8">
        <f t="shared" si="40"/>
        <v>3.0866666666666646E-3</v>
      </c>
      <c r="P281" s="8">
        <f t="shared" si="41"/>
        <v>9.783333333333335</v>
      </c>
      <c r="Q281" s="10" t="str">
        <f t="shared" si="42"/>
        <v/>
      </c>
      <c r="R281" s="10">
        <f t="shared" si="43"/>
        <v>18</v>
      </c>
      <c r="S281" s="10">
        <f t="shared" si="44"/>
        <v>2</v>
      </c>
      <c r="T281" s="16"/>
    </row>
    <row r="282" spans="1:27" x14ac:dyDescent="0.25">
      <c r="A282">
        <f t="shared" si="45"/>
        <v>277</v>
      </c>
      <c r="B282">
        <v>323</v>
      </c>
      <c r="C282" s="11" t="s">
        <v>294</v>
      </c>
      <c r="D282" s="7" t="s">
        <v>295</v>
      </c>
      <c r="E282" s="4">
        <v>7</v>
      </c>
      <c r="F282" s="7">
        <v>26</v>
      </c>
      <c r="G282" s="7">
        <v>0.1</v>
      </c>
      <c r="H282" s="7">
        <v>1.2</v>
      </c>
      <c r="I282" s="7">
        <v>10</v>
      </c>
      <c r="J282" s="7">
        <v>4.5999999999999996</v>
      </c>
      <c r="K282" s="4">
        <v>110</v>
      </c>
      <c r="L282" s="8">
        <f t="shared" si="37"/>
        <v>7.3076923076923075</v>
      </c>
      <c r="M282" s="8">
        <f t="shared" si="38"/>
        <v>0.59952038369304572</v>
      </c>
      <c r="N282" s="8">
        <f t="shared" si="39"/>
        <v>2.0010005002501248</v>
      </c>
      <c r="O282" s="8">
        <f t="shared" si="40"/>
        <v>0.27780000000000005</v>
      </c>
      <c r="P282" s="8">
        <f t="shared" si="41"/>
        <v>7.8364565587734241</v>
      </c>
      <c r="Q282" s="10">
        <f t="shared" si="42"/>
        <v>0.17054545454545453</v>
      </c>
      <c r="R282" s="10">
        <f t="shared" si="43"/>
        <v>18</v>
      </c>
      <c r="S282" s="10">
        <f t="shared" si="44"/>
        <v>3</v>
      </c>
      <c r="T282" s="16"/>
    </row>
    <row r="283" spans="1:27" x14ac:dyDescent="0.25">
      <c r="A283">
        <f t="shared" si="45"/>
        <v>277</v>
      </c>
      <c r="B283">
        <v>250</v>
      </c>
      <c r="C283" s="11" t="s">
        <v>151</v>
      </c>
      <c r="D283" s="7" t="s">
        <v>161</v>
      </c>
      <c r="E283" s="4">
        <v>8</v>
      </c>
      <c r="F283" s="3">
        <v>9</v>
      </c>
      <c r="G283">
        <v>4</v>
      </c>
      <c r="H283">
        <v>2</v>
      </c>
      <c r="I283" s="7">
        <v>10</v>
      </c>
      <c r="J283" s="7">
        <v>12.5</v>
      </c>
      <c r="K283" s="4">
        <v>20</v>
      </c>
      <c r="L283" s="8">
        <f t="shared" si="37"/>
        <v>4.7368421052631575</v>
      </c>
      <c r="M283" s="8">
        <f t="shared" si="38"/>
        <v>4.17</v>
      </c>
      <c r="N283" s="8">
        <f t="shared" si="39"/>
        <v>3.3350008337502088</v>
      </c>
      <c r="O283" s="8">
        <f t="shared" si="40"/>
        <v>0.27780000000000005</v>
      </c>
      <c r="P283" s="8">
        <f t="shared" si="41"/>
        <v>4.6959999999999997</v>
      </c>
      <c r="Q283" s="10">
        <f t="shared" si="42"/>
        <v>0.93799999999999983</v>
      </c>
      <c r="R283" s="10">
        <f t="shared" si="43"/>
        <v>18</v>
      </c>
      <c r="S283" s="10">
        <f t="shared" si="44"/>
        <v>4</v>
      </c>
      <c r="T283" s="16"/>
    </row>
    <row r="284" spans="1:27" x14ac:dyDescent="0.25">
      <c r="A284">
        <f t="shared" si="45"/>
        <v>277</v>
      </c>
      <c r="B284">
        <v>276</v>
      </c>
      <c r="C284" s="11" t="s">
        <v>302</v>
      </c>
      <c r="D284" s="7" t="s">
        <v>295</v>
      </c>
      <c r="E284" s="4">
        <v>7</v>
      </c>
      <c r="F284" s="7">
        <v>42.6</v>
      </c>
      <c r="H284" s="7">
        <v>32</v>
      </c>
      <c r="J284" s="7">
        <v>7.42</v>
      </c>
      <c r="K284" s="4">
        <v>4.9000000000000004</v>
      </c>
      <c r="L284" s="8">
        <f t="shared" si="37"/>
        <v>4.460093896713615</v>
      </c>
      <c r="M284" s="8" t="str">
        <f t="shared" si="38"/>
        <v/>
      </c>
      <c r="N284" s="14">
        <f t="shared" si="39"/>
        <v>1.8740625</v>
      </c>
      <c r="O284" s="8" t="str">
        <f t="shared" si="40"/>
        <v/>
      </c>
      <c r="P284" s="8">
        <f t="shared" si="41"/>
        <v>7.9110512129380064</v>
      </c>
      <c r="Q284" s="12">
        <f t="shared" si="42"/>
        <v>3.8285714285714283</v>
      </c>
      <c r="R284" s="10">
        <f t="shared" si="43"/>
        <v>18</v>
      </c>
      <c r="S284" s="10">
        <f t="shared" si="44"/>
        <v>5</v>
      </c>
      <c r="T284" s="16"/>
    </row>
    <row r="285" spans="1:27" ht="15" customHeight="1" x14ac:dyDescent="0.25">
      <c r="A285">
        <f t="shared" si="45"/>
        <v>277</v>
      </c>
      <c r="B285">
        <v>295</v>
      </c>
      <c r="C285" s="11" t="s">
        <v>252</v>
      </c>
      <c r="D285" s="7" t="s">
        <v>246</v>
      </c>
      <c r="E285" s="4">
        <v>9</v>
      </c>
      <c r="F285">
        <v>1</v>
      </c>
      <c r="G285">
        <v>1</v>
      </c>
      <c r="H285">
        <v>1</v>
      </c>
      <c r="I285">
        <v>1</v>
      </c>
      <c r="J285">
        <v>1</v>
      </c>
      <c r="K285" s="4">
        <v>1</v>
      </c>
      <c r="L285" s="8">
        <f t="shared" si="37"/>
        <v>0.52631578947368407</v>
      </c>
      <c r="M285" s="8">
        <f t="shared" si="38"/>
        <v>5.9952038369304557</v>
      </c>
      <c r="N285" s="8">
        <f t="shared" si="39"/>
        <v>1.6675004168751042</v>
      </c>
      <c r="O285" s="8">
        <f t="shared" si="40"/>
        <v>2.778</v>
      </c>
      <c r="P285" s="8">
        <f t="shared" si="41"/>
        <v>1.7035775127768311</v>
      </c>
      <c r="Q285" s="10">
        <f t="shared" si="42"/>
        <v>5.3304904051172706</v>
      </c>
      <c r="R285" s="10">
        <f t="shared" si="43"/>
        <v>18</v>
      </c>
      <c r="S285" s="10">
        <f t="shared" si="44"/>
        <v>6</v>
      </c>
      <c r="T285" s="16"/>
    </row>
    <row r="286" spans="1:27" ht="15" customHeight="1" x14ac:dyDescent="0.25">
      <c r="A286">
        <f t="shared" si="45"/>
        <v>277</v>
      </c>
      <c r="B286">
        <v>259</v>
      </c>
      <c r="C286" s="11" t="s">
        <v>210</v>
      </c>
      <c r="D286" t="s">
        <v>171</v>
      </c>
      <c r="E286" s="4">
        <v>11</v>
      </c>
      <c r="F286">
        <v>4.5</v>
      </c>
      <c r="G286" s="7">
        <v>1</v>
      </c>
      <c r="H286" s="7">
        <v>3.2</v>
      </c>
      <c r="I286" s="7">
        <v>100</v>
      </c>
      <c r="J286" s="7">
        <v>17</v>
      </c>
      <c r="K286" s="4">
        <v>25</v>
      </c>
      <c r="L286" s="8">
        <f t="shared" si="37"/>
        <v>2.3684210526315783</v>
      </c>
      <c r="M286" s="8">
        <f t="shared" si="38"/>
        <v>5.9952038369304557</v>
      </c>
      <c r="N286" s="8">
        <f t="shared" si="39"/>
        <v>5.3360013340003345</v>
      </c>
      <c r="O286" s="8">
        <f t="shared" si="40"/>
        <v>2.7779999999999999E-2</v>
      </c>
      <c r="P286" s="8">
        <f t="shared" si="41"/>
        <v>3.4529411764705884</v>
      </c>
      <c r="Q286" s="10">
        <f t="shared" si="42"/>
        <v>0.75039999999999996</v>
      </c>
      <c r="R286" s="10">
        <f t="shared" si="43"/>
        <v>18</v>
      </c>
      <c r="S286" s="10">
        <f t="shared" si="44"/>
        <v>7</v>
      </c>
      <c r="T286" s="16"/>
    </row>
    <row r="287" spans="1:27" ht="15" customHeight="1" x14ac:dyDescent="0.25">
      <c r="A287">
        <f t="shared" si="45"/>
        <v>277</v>
      </c>
      <c r="B287">
        <v>294</v>
      </c>
      <c r="C287" s="11" t="s">
        <v>139</v>
      </c>
      <c r="D287" s="7" t="s">
        <v>113</v>
      </c>
      <c r="E287" s="4">
        <v>12</v>
      </c>
      <c r="F287" s="7">
        <v>3.3</v>
      </c>
      <c r="G287" s="7">
        <v>3.13</v>
      </c>
      <c r="H287" s="7">
        <v>4.3</v>
      </c>
      <c r="I287" s="7">
        <v>28.26</v>
      </c>
      <c r="J287" s="7">
        <v>0.7</v>
      </c>
      <c r="K287" s="4">
        <v>0.45</v>
      </c>
      <c r="L287" s="8">
        <f t="shared" si="37"/>
        <v>1.7368421052631577</v>
      </c>
      <c r="M287" s="8">
        <f t="shared" si="38"/>
        <v>5.3290734824281145</v>
      </c>
      <c r="N287" s="8">
        <f t="shared" si="39"/>
        <v>7.1702517925629481</v>
      </c>
      <c r="O287" s="8">
        <f t="shared" si="40"/>
        <v>9.8301486199575336E-2</v>
      </c>
      <c r="P287" s="8">
        <f t="shared" si="41"/>
        <v>1.192504258943782</v>
      </c>
      <c r="Q287" s="10">
        <f t="shared" si="42"/>
        <v>2.398720682302772</v>
      </c>
      <c r="R287" s="10">
        <f t="shared" si="43"/>
        <v>18</v>
      </c>
      <c r="S287" s="10">
        <f t="shared" si="44"/>
        <v>8</v>
      </c>
      <c r="T287" s="16"/>
    </row>
    <row r="288" spans="1:27" ht="15" customHeight="1" x14ac:dyDescent="0.25">
      <c r="A288">
        <f t="shared" si="45"/>
        <v>277</v>
      </c>
      <c r="B288">
        <v>287</v>
      </c>
      <c r="C288" s="11" t="s">
        <v>182</v>
      </c>
      <c r="D288" s="7" t="s">
        <v>171</v>
      </c>
      <c r="E288" s="4">
        <v>8</v>
      </c>
      <c r="F288" s="7">
        <v>2</v>
      </c>
      <c r="G288" s="7">
        <v>9.81</v>
      </c>
      <c r="H288" s="7">
        <v>1.764</v>
      </c>
      <c r="I288" s="7">
        <v>100</v>
      </c>
      <c r="J288" s="7">
        <v>7.14</v>
      </c>
      <c r="K288" s="4">
        <v>4.9000000000000004</v>
      </c>
      <c r="L288" s="8">
        <f t="shared" si="37"/>
        <v>1.0526315789473681</v>
      </c>
      <c r="M288" s="8">
        <f t="shared" si="38"/>
        <v>1.7003058103975532</v>
      </c>
      <c r="N288" s="8">
        <f t="shared" si="39"/>
        <v>2.9414707353676839</v>
      </c>
      <c r="O288" s="8">
        <f t="shared" si="40"/>
        <v>2.7779999999999999E-2</v>
      </c>
      <c r="P288" s="8">
        <f t="shared" si="41"/>
        <v>8.2212885154061635</v>
      </c>
      <c r="Q288" s="10">
        <f t="shared" si="42"/>
        <v>3.8285714285714283</v>
      </c>
      <c r="R288" s="10">
        <f t="shared" si="43"/>
        <v>18</v>
      </c>
      <c r="S288" s="10">
        <f t="shared" si="44"/>
        <v>9</v>
      </c>
      <c r="T288" s="16"/>
    </row>
    <row r="289" spans="1:20" ht="15" customHeight="1" x14ac:dyDescent="0.25">
      <c r="A289">
        <f t="shared" si="45"/>
        <v>277</v>
      </c>
      <c r="B289">
        <v>304</v>
      </c>
      <c r="C289" s="11" t="s">
        <v>475</v>
      </c>
      <c r="D289" s="7" t="s">
        <v>37</v>
      </c>
      <c r="E289" s="4">
        <v>9</v>
      </c>
      <c r="F289" s="7">
        <v>5</v>
      </c>
      <c r="G289" s="7">
        <v>0.64</v>
      </c>
      <c r="H289" s="7">
        <v>0.16</v>
      </c>
      <c r="I289" s="7">
        <v>7</v>
      </c>
      <c r="J289" s="7">
        <v>1.5</v>
      </c>
      <c r="K289" s="4">
        <v>1.5</v>
      </c>
      <c r="L289" s="8">
        <f t="shared" si="37"/>
        <v>2.6315789473684208</v>
      </c>
      <c r="M289" s="8">
        <f t="shared" si="38"/>
        <v>3.8369304556354913</v>
      </c>
      <c r="N289" s="8">
        <f t="shared" si="39"/>
        <v>0.26680006670001671</v>
      </c>
      <c r="O289" s="8">
        <f t="shared" si="40"/>
        <v>0.3968571428571428</v>
      </c>
      <c r="P289" s="8">
        <f t="shared" si="41"/>
        <v>2.5553662691652468</v>
      </c>
      <c r="Q289" s="10">
        <f t="shared" si="42"/>
        <v>7.9957356076759067</v>
      </c>
      <c r="R289" s="10">
        <f t="shared" si="43"/>
        <v>18</v>
      </c>
      <c r="S289" s="10">
        <f t="shared" si="44"/>
        <v>10</v>
      </c>
      <c r="T289" s="16"/>
    </row>
    <row r="290" spans="1:20" ht="15" customHeight="1" x14ac:dyDescent="0.25">
      <c r="A290">
        <f t="shared" si="45"/>
        <v>288</v>
      </c>
      <c r="B290">
        <v>264</v>
      </c>
      <c r="C290" s="11" t="s">
        <v>290</v>
      </c>
      <c r="D290" s="7" t="s">
        <v>51</v>
      </c>
      <c r="E290" s="4">
        <v>12</v>
      </c>
      <c r="F290" s="7">
        <v>23.2</v>
      </c>
      <c r="I290" s="7">
        <v>49.9</v>
      </c>
      <c r="J290" s="7">
        <v>14</v>
      </c>
      <c r="K290" s="4">
        <v>3.78</v>
      </c>
      <c r="L290" s="8">
        <f t="shared" si="37"/>
        <v>8.1896551724137936</v>
      </c>
      <c r="M290" s="8" t="str">
        <f t="shared" si="38"/>
        <v/>
      </c>
      <c r="N290" s="8" t="str">
        <f t="shared" si="39"/>
        <v/>
      </c>
      <c r="O290" s="8">
        <f t="shared" si="40"/>
        <v>5.5671342685370717E-2</v>
      </c>
      <c r="P290" s="8">
        <f t="shared" si="41"/>
        <v>4.1928571428571431</v>
      </c>
      <c r="Q290" s="4">
        <f t="shared" si="42"/>
        <v>4.9629629629629637</v>
      </c>
      <c r="R290" s="10">
        <f t="shared" si="43"/>
        <v>17</v>
      </c>
      <c r="S290" s="10">
        <f t="shared" si="44"/>
        <v>0</v>
      </c>
      <c r="T290" s="16"/>
    </row>
    <row r="291" spans="1:20" x14ac:dyDescent="0.25">
      <c r="A291">
        <f t="shared" si="45"/>
        <v>288</v>
      </c>
      <c r="B291">
        <v>285</v>
      </c>
      <c r="C291" s="11" t="s">
        <v>378</v>
      </c>
      <c r="D291" s="7" t="s">
        <v>58</v>
      </c>
      <c r="E291" s="4">
        <v>10</v>
      </c>
      <c r="F291" s="7">
        <v>10</v>
      </c>
      <c r="G291" s="7">
        <v>0.1</v>
      </c>
      <c r="H291" s="7">
        <v>0.5</v>
      </c>
      <c r="I291" s="7">
        <v>100</v>
      </c>
      <c r="J291" s="7">
        <v>7.4</v>
      </c>
      <c r="K291" s="4">
        <v>0.5</v>
      </c>
      <c r="L291" s="8">
        <f t="shared" si="37"/>
        <v>5.2631578947368416</v>
      </c>
      <c r="M291" s="8">
        <f t="shared" si="38"/>
        <v>0.59952038369304572</v>
      </c>
      <c r="N291" s="8">
        <f t="shared" si="39"/>
        <v>0.83375020843755221</v>
      </c>
      <c r="O291" s="8">
        <f t="shared" si="40"/>
        <v>2.7779999999999999E-2</v>
      </c>
      <c r="P291" s="8">
        <f t="shared" si="41"/>
        <v>7.9324324324324316</v>
      </c>
      <c r="Q291" s="4">
        <f t="shared" si="42"/>
        <v>2.6652452025586353</v>
      </c>
      <c r="R291" s="10">
        <f t="shared" si="43"/>
        <v>17</v>
      </c>
      <c r="S291" s="10">
        <f t="shared" si="44"/>
        <v>1</v>
      </c>
      <c r="T291" s="16"/>
    </row>
    <row r="292" spans="1:20" x14ac:dyDescent="0.25">
      <c r="A292">
        <f t="shared" si="45"/>
        <v>288</v>
      </c>
      <c r="B292">
        <v>302</v>
      </c>
      <c r="C292" s="11" t="s">
        <v>324</v>
      </c>
      <c r="D292" s="7" t="s">
        <v>6</v>
      </c>
      <c r="E292" s="4">
        <v>10</v>
      </c>
      <c r="F292" s="7">
        <v>13</v>
      </c>
      <c r="G292" s="7">
        <v>0.1</v>
      </c>
      <c r="H292" s="7">
        <v>10</v>
      </c>
      <c r="I292" s="7">
        <v>0</v>
      </c>
      <c r="J292" s="7">
        <v>0.7</v>
      </c>
      <c r="K292" s="4">
        <v>0.5</v>
      </c>
      <c r="L292" s="8">
        <f t="shared" si="37"/>
        <v>6.8421052631578956</v>
      </c>
      <c r="M292" s="8">
        <f t="shared" si="38"/>
        <v>0.59952038369304572</v>
      </c>
      <c r="N292" s="8">
        <f t="shared" si="39"/>
        <v>5.9969999999999999</v>
      </c>
      <c r="O292" s="8" t="str">
        <f t="shared" si="40"/>
        <v/>
      </c>
      <c r="P292" s="8">
        <f t="shared" si="41"/>
        <v>1.192504258943782</v>
      </c>
      <c r="Q292" s="10">
        <f t="shared" si="42"/>
        <v>2.6652452025586353</v>
      </c>
      <c r="R292" s="10">
        <f t="shared" si="43"/>
        <v>17</v>
      </c>
      <c r="S292" s="10">
        <f t="shared" si="44"/>
        <v>2</v>
      </c>
      <c r="T292" s="16"/>
    </row>
    <row r="293" spans="1:20" x14ac:dyDescent="0.25">
      <c r="A293">
        <f t="shared" si="45"/>
        <v>288</v>
      </c>
      <c r="B293">
        <v>331</v>
      </c>
      <c r="C293" s="11" t="s">
        <v>327</v>
      </c>
      <c r="D293" s="7" t="s">
        <v>73</v>
      </c>
      <c r="E293" s="4">
        <v>10</v>
      </c>
      <c r="F293" s="3"/>
      <c r="G293" s="7"/>
      <c r="H293" s="7">
        <v>3.13</v>
      </c>
      <c r="I293" s="7">
        <v>0.01</v>
      </c>
      <c r="J293" s="7">
        <v>4</v>
      </c>
      <c r="K293" s="4">
        <v>3.89</v>
      </c>
      <c r="L293" s="8" t="str">
        <f t="shared" si="37"/>
        <v/>
      </c>
      <c r="M293" s="8" t="str">
        <f t="shared" si="38"/>
        <v/>
      </c>
      <c r="N293" s="14">
        <f t="shared" si="39"/>
        <v>5.2192763048190765</v>
      </c>
      <c r="O293" s="8">
        <f t="shared" si="40"/>
        <v>0.35997120230381568</v>
      </c>
      <c r="P293" s="8">
        <f t="shared" si="41"/>
        <v>6.8143100511073254</v>
      </c>
      <c r="Q293" s="12">
        <f t="shared" si="42"/>
        <v>4.8226221079691509</v>
      </c>
      <c r="R293" s="10">
        <f t="shared" si="43"/>
        <v>17</v>
      </c>
      <c r="S293" s="10">
        <f t="shared" si="44"/>
        <v>3</v>
      </c>
      <c r="T293" s="16"/>
    </row>
    <row r="294" spans="1:20" x14ac:dyDescent="0.25">
      <c r="A294">
        <f t="shared" si="45"/>
        <v>288</v>
      </c>
      <c r="B294">
        <v>280</v>
      </c>
      <c r="C294" s="11" t="s">
        <v>80</v>
      </c>
      <c r="D294" s="7" t="s">
        <v>79</v>
      </c>
      <c r="E294" s="4">
        <v>9</v>
      </c>
      <c r="F294" s="7">
        <v>10.63</v>
      </c>
      <c r="G294" s="7">
        <v>0.1</v>
      </c>
      <c r="H294" s="7">
        <v>0.32</v>
      </c>
      <c r="I294" s="7">
        <v>10</v>
      </c>
      <c r="J294" s="7">
        <v>23</v>
      </c>
      <c r="K294" s="4">
        <v>2.4500000000000002</v>
      </c>
      <c r="L294" s="8">
        <f t="shared" si="37"/>
        <v>5.5947368421052639</v>
      </c>
      <c r="M294" s="8">
        <f t="shared" si="38"/>
        <v>0.59952038369304572</v>
      </c>
      <c r="N294" s="8">
        <f t="shared" si="39"/>
        <v>0.53360013340003321</v>
      </c>
      <c r="O294" s="8">
        <f t="shared" si="40"/>
        <v>0.27780000000000005</v>
      </c>
      <c r="P294" s="8">
        <f t="shared" si="41"/>
        <v>2.5521739130434784</v>
      </c>
      <c r="Q294" s="10">
        <f t="shared" si="42"/>
        <v>7.6571428571428566</v>
      </c>
      <c r="R294" s="10">
        <f t="shared" si="43"/>
        <v>17</v>
      </c>
      <c r="S294" s="10">
        <f t="shared" si="44"/>
        <v>4</v>
      </c>
      <c r="T294" s="16"/>
    </row>
    <row r="295" spans="1:20" x14ac:dyDescent="0.25">
      <c r="A295">
        <f t="shared" si="45"/>
        <v>288</v>
      </c>
      <c r="B295">
        <v>309</v>
      </c>
      <c r="C295" s="2" t="s">
        <v>8</v>
      </c>
      <c r="D295" s="7" t="s">
        <v>6</v>
      </c>
      <c r="E295" s="4">
        <v>11</v>
      </c>
      <c r="F295" s="7">
        <v>27</v>
      </c>
      <c r="G295" s="7">
        <v>0.32</v>
      </c>
      <c r="H295" s="7">
        <v>8000</v>
      </c>
      <c r="I295" s="7">
        <v>50</v>
      </c>
      <c r="J295" s="7">
        <v>1.2</v>
      </c>
      <c r="K295" s="4">
        <v>3.1</v>
      </c>
      <c r="L295" s="8">
        <f t="shared" si="37"/>
        <v>7.0370370370370372</v>
      </c>
      <c r="M295" s="8">
        <f t="shared" si="38"/>
        <v>1.9184652278177456</v>
      </c>
      <c r="N295" s="8">
        <f t="shared" si="39"/>
        <v>7.4962500000000012E-3</v>
      </c>
      <c r="O295" s="8">
        <f t="shared" si="40"/>
        <v>5.5559999999999998E-2</v>
      </c>
      <c r="P295" s="8">
        <f t="shared" si="41"/>
        <v>2.0442930153321974</v>
      </c>
      <c r="Q295" s="10">
        <f t="shared" si="42"/>
        <v>6.0516129032258057</v>
      </c>
      <c r="R295" s="10">
        <f t="shared" si="43"/>
        <v>17</v>
      </c>
      <c r="S295" s="10">
        <f t="shared" si="44"/>
        <v>5</v>
      </c>
      <c r="T295" s="16"/>
    </row>
    <row r="296" spans="1:20" x14ac:dyDescent="0.25">
      <c r="A296">
        <f t="shared" si="45"/>
        <v>288</v>
      </c>
      <c r="B296">
        <v>289</v>
      </c>
      <c r="C296" s="11" t="s">
        <v>213</v>
      </c>
      <c r="D296" t="s">
        <v>85</v>
      </c>
      <c r="E296" s="4">
        <v>12</v>
      </c>
      <c r="F296" s="7">
        <v>80</v>
      </c>
      <c r="G296" s="7">
        <v>0.8</v>
      </c>
      <c r="H296" s="7">
        <v>0.32</v>
      </c>
      <c r="J296" s="7">
        <v>7.4</v>
      </c>
      <c r="K296" s="4">
        <v>12.8</v>
      </c>
      <c r="L296" s="8">
        <f t="shared" si="37"/>
        <v>2.375</v>
      </c>
      <c r="M296" s="8">
        <f t="shared" si="38"/>
        <v>4.7961630695443658</v>
      </c>
      <c r="N296" s="8">
        <f t="shared" si="39"/>
        <v>0.53360013340003321</v>
      </c>
      <c r="O296" s="8" t="str">
        <f t="shared" si="40"/>
        <v/>
      </c>
      <c r="P296" s="8">
        <f t="shared" si="41"/>
        <v>7.9324324324324316</v>
      </c>
      <c r="Q296" s="10">
        <f t="shared" si="42"/>
        <v>1.4656249999999997</v>
      </c>
      <c r="R296" s="10">
        <f t="shared" si="43"/>
        <v>17</v>
      </c>
      <c r="S296" s="10">
        <f t="shared" si="44"/>
        <v>6</v>
      </c>
      <c r="T296" s="16"/>
    </row>
    <row r="297" spans="1:20" x14ac:dyDescent="0.25">
      <c r="A297">
        <f t="shared" si="45"/>
        <v>288</v>
      </c>
      <c r="B297">
        <v>307</v>
      </c>
      <c r="C297" s="11" t="s">
        <v>409</v>
      </c>
      <c r="D297" s="7" t="s">
        <v>86</v>
      </c>
      <c r="E297" s="4">
        <v>9</v>
      </c>
      <c r="F297" s="7">
        <v>13.3</v>
      </c>
      <c r="G297" s="7">
        <v>3.1</v>
      </c>
      <c r="H297" s="7">
        <v>1.2</v>
      </c>
      <c r="I297" s="7">
        <v>10</v>
      </c>
      <c r="J297" s="7">
        <v>0.71</v>
      </c>
      <c r="K297" s="4">
        <v>0.2</v>
      </c>
      <c r="L297" s="8">
        <f t="shared" si="37"/>
        <v>7.0000000000000009</v>
      </c>
      <c r="M297" s="8">
        <f t="shared" si="38"/>
        <v>5.3806451612903219</v>
      </c>
      <c r="N297" s="8">
        <f t="shared" si="39"/>
        <v>2.0010005002501248</v>
      </c>
      <c r="O297" s="8">
        <f t="shared" si="40"/>
        <v>0.27780000000000005</v>
      </c>
      <c r="P297" s="8">
        <f t="shared" si="41"/>
        <v>1.2095400340715503</v>
      </c>
      <c r="Q297" s="4">
        <f t="shared" si="42"/>
        <v>1.0660980810234544</v>
      </c>
      <c r="R297" s="10">
        <f t="shared" si="43"/>
        <v>17</v>
      </c>
      <c r="S297" s="10">
        <f t="shared" si="44"/>
        <v>7</v>
      </c>
      <c r="T297" s="16"/>
    </row>
    <row r="298" spans="1:20" x14ac:dyDescent="0.25">
      <c r="A298">
        <f t="shared" si="45"/>
        <v>288</v>
      </c>
      <c r="B298">
        <v>333</v>
      </c>
      <c r="C298" s="11" t="s">
        <v>419</v>
      </c>
      <c r="D298" s="7" t="s">
        <v>420</v>
      </c>
      <c r="E298" s="12">
        <v>9</v>
      </c>
      <c r="F298" s="7">
        <v>133</v>
      </c>
      <c r="G298" s="7">
        <v>0.1</v>
      </c>
      <c r="H298" s="7">
        <v>4</v>
      </c>
      <c r="I298" s="7">
        <v>6</v>
      </c>
      <c r="J298" s="7">
        <v>4</v>
      </c>
      <c r="K298" s="12">
        <v>20</v>
      </c>
      <c r="L298" s="8">
        <f t="shared" si="37"/>
        <v>1.4285714285714288</v>
      </c>
      <c r="M298" s="8">
        <f t="shared" si="38"/>
        <v>0.59952038369304572</v>
      </c>
      <c r="N298" s="8">
        <f t="shared" si="39"/>
        <v>6.6700016675004168</v>
      </c>
      <c r="O298" s="8">
        <f t="shared" si="40"/>
        <v>0.46299999999999997</v>
      </c>
      <c r="P298" s="8">
        <f t="shared" si="41"/>
        <v>6.8143100511073254</v>
      </c>
      <c r="Q298" s="10">
        <f t="shared" si="42"/>
        <v>0.93799999999999983</v>
      </c>
      <c r="R298" s="10">
        <f t="shared" si="43"/>
        <v>17</v>
      </c>
      <c r="S298" s="10">
        <f t="shared" si="44"/>
        <v>8</v>
      </c>
      <c r="T298" s="16"/>
    </row>
    <row r="299" spans="1:20" x14ac:dyDescent="0.25">
      <c r="A299">
        <f t="shared" si="45"/>
        <v>288</v>
      </c>
      <c r="B299">
        <v>335</v>
      </c>
      <c r="C299" s="11" t="s">
        <v>483</v>
      </c>
      <c r="D299" s="7" t="s">
        <v>484</v>
      </c>
      <c r="E299" s="4">
        <v>9</v>
      </c>
      <c r="F299" s="7">
        <v>30</v>
      </c>
      <c r="G299" s="7">
        <v>0</v>
      </c>
      <c r="H299" s="7">
        <v>0.64</v>
      </c>
      <c r="I299" s="7">
        <v>0</v>
      </c>
      <c r="J299" s="7">
        <v>4</v>
      </c>
      <c r="K299" s="4">
        <v>0.5</v>
      </c>
      <c r="L299" s="8">
        <f t="shared" si="37"/>
        <v>6.333333333333333</v>
      </c>
      <c r="M299" s="8" t="str">
        <f t="shared" si="38"/>
        <v/>
      </c>
      <c r="N299" s="14">
        <f t="shared" si="39"/>
        <v>1.0672002668000666</v>
      </c>
      <c r="O299" s="8" t="str">
        <f t="shared" si="40"/>
        <v/>
      </c>
      <c r="P299" s="8">
        <f t="shared" si="41"/>
        <v>6.8143100511073254</v>
      </c>
      <c r="Q299" s="12">
        <f t="shared" si="42"/>
        <v>2.6652452025586353</v>
      </c>
      <c r="R299" s="10">
        <f t="shared" si="43"/>
        <v>17</v>
      </c>
      <c r="S299" s="10">
        <f t="shared" si="44"/>
        <v>9</v>
      </c>
      <c r="T299" s="16"/>
    </row>
    <row r="300" spans="1:20" x14ac:dyDescent="0.25">
      <c r="A300">
        <f t="shared" si="45"/>
        <v>288</v>
      </c>
      <c r="B300">
        <v>303</v>
      </c>
      <c r="C300" s="11" t="s">
        <v>471</v>
      </c>
      <c r="D300" s="7" t="s">
        <v>450</v>
      </c>
      <c r="E300" s="4">
        <v>9</v>
      </c>
      <c r="F300" s="7">
        <v>8.9</v>
      </c>
      <c r="G300" s="7">
        <v>2</v>
      </c>
      <c r="J300" s="7">
        <v>1.4E-2</v>
      </c>
      <c r="K300" s="4">
        <v>4.9000000000000004</v>
      </c>
      <c r="L300" s="8">
        <f t="shared" si="37"/>
        <v>4.6842105263157894</v>
      </c>
      <c r="M300" s="8">
        <f t="shared" si="38"/>
        <v>8.34</v>
      </c>
      <c r="N300" s="14" t="str">
        <f t="shared" si="39"/>
        <v/>
      </c>
      <c r="O300" s="8" t="str">
        <f t="shared" si="40"/>
        <v/>
      </c>
      <c r="P300" s="8">
        <f t="shared" si="41"/>
        <v>2.3850085178875633E-2</v>
      </c>
      <c r="Q300" s="12">
        <f t="shared" si="42"/>
        <v>3.8285714285714283</v>
      </c>
      <c r="R300" s="10">
        <f t="shared" si="43"/>
        <v>17</v>
      </c>
      <c r="S300" s="10">
        <f t="shared" si="44"/>
        <v>10</v>
      </c>
      <c r="T300" s="16"/>
    </row>
    <row r="301" spans="1:20" x14ac:dyDescent="0.25">
      <c r="A301">
        <f t="shared" si="45"/>
        <v>288</v>
      </c>
      <c r="B301">
        <v>308</v>
      </c>
      <c r="C301" s="11" t="s">
        <v>203</v>
      </c>
      <c r="D301" s="7" t="s">
        <v>171</v>
      </c>
      <c r="E301" s="12">
        <v>8</v>
      </c>
      <c r="F301" s="7">
        <v>48</v>
      </c>
      <c r="G301" s="7">
        <v>0.01</v>
      </c>
      <c r="H301" s="7">
        <v>2</v>
      </c>
      <c r="I301" s="7">
        <v>14</v>
      </c>
      <c r="J301" s="7">
        <v>7</v>
      </c>
      <c r="K301" s="12">
        <v>21</v>
      </c>
      <c r="L301" s="8">
        <f t="shared" si="37"/>
        <v>3.9583333333333335</v>
      </c>
      <c r="M301" s="8">
        <f t="shared" si="38"/>
        <v>5.9952038369304551E-2</v>
      </c>
      <c r="N301" s="8">
        <f t="shared" si="39"/>
        <v>3.3350008337502088</v>
      </c>
      <c r="O301" s="8">
        <f t="shared" si="40"/>
        <v>0.19842857142857137</v>
      </c>
      <c r="P301" s="8">
        <f t="shared" si="41"/>
        <v>8.3857142857142861</v>
      </c>
      <c r="Q301" s="10">
        <f t="shared" si="42"/>
        <v>0.89333333333333353</v>
      </c>
      <c r="R301" s="10">
        <f t="shared" si="43"/>
        <v>17</v>
      </c>
      <c r="S301" s="10">
        <f t="shared" si="44"/>
        <v>11</v>
      </c>
      <c r="T301" s="16"/>
    </row>
    <row r="302" spans="1:20" x14ac:dyDescent="0.25">
      <c r="A302">
        <f t="shared" si="45"/>
        <v>288</v>
      </c>
      <c r="B302">
        <v>279</v>
      </c>
      <c r="C302" s="11" t="s">
        <v>71</v>
      </c>
      <c r="D302" s="7" t="s">
        <v>58</v>
      </c>
      <c r="E302" s="4">
        <v>11</v>
      </c>
      <c r="F302" s="7">
        <v>37.700000000000003</v>
      </c>
      <c r="G302" s="7">
        <v>0.21</v>
      </c>
      <c r="H302" s="7">
        <v>0.78</v>
      </c>
      <c r="I302" s="7">
        <v>10</v>
      </c>
      <c r="J302" s="7">
        <v>8</v>
      </c>
      <c r="K302" s="4">
        <v>12</v>
      </c>
      <c r="L302" s="8">
        <f t="shared" si="37"/>
        <v>5.0397877984084873</v>
      </c>
      <c r="M302" s="8">
        <f t="shared" si="38"/>
        <v>1.2589928057553956</v>
      </c>
      <c r="N302" s="8">
        <f t="shared" si="39"/>
        <v>1.3006503251625816</v>
      </c>
      <c r="O302" s="8">
        <f t="shared" si="40"/>
        <v>0.27780000000000005</v>
      </c>
      <c r="P302" s="8">
        <f t="shared" si="41"/>
        <v>7.3375000000000004</v>
      </c>
      <c r="Q302" s="10">
        <f t="shared" si="42"/>
        <v>1.5633333333333332</v>
      </c>
      <c r="R302" s="10">
        <f t="shared" si="43"/>
        <v>17</v>
      </c>
      <c r="S302" s="10">
        <f t="shared" si="44"/>
        <v>12</v>
      </c>
      <c r="T302" s="16"/>
    </row>
    <row r="303" spans="1:20" x14ac:dyDescent="0.25">
      <c r="A303">
        <f t="shared" si="45"/>
        <v>288</v>
      </c>
      <c r="B303">
        <v>324</v>
      </c>
      <c r="C303" s="11" t="s">
        <v>254</v>
      </c>
      <c r="D303" s="7" t="s">
        <v>246</v>
      </c>
      <c r="E303" s="4">
        <v>9</v>
      </c>
      <c r="F303">
        <v>1.9950000000000001</v>
      </c>
      <c r="G303">
        <v>0.1</v>
      </c>
      <c r="H303">
        <v>3</v>
      </c>
      <c r="I303">
        <v>1</v>
      </c>
      <c r="J303">
        <v>2</v>
      </c>
      <c r="K303" s="4">
        <v>4.9000000000000004</v>
      </c>
      <c r="L303" s="8">
        <f t="shared" si="37"/>
        <v>1.05</v>
      </c>
      <c r="M303" s="8">
        <f t="shared" si="38"/>
        <v>0.59952038369304572</v>
      </c>
      <c r="N303" s="8">
        <f t="shared" si="39"/>
        <v>5.0025012506253139</v>
      </c>
      <c r="O303" s="8">
        <f t="shared" si="40"/>
        <v>2.778</v>
      </c>
      <c r="P303" s="8">
        <f t="shared" si="41"/>
        <v>3.4071550255536627</v>
      </c>
      <c r="Q303" s="10">
        <f t="shared" si="42"/>
        <v>3.8285714285714283</v>
      </c>
      <c r="R303" s="10">
        <f t="shared" si="43"/>
        <v>17</v>
      </c>
      <c r="S303" s="10">
        <f t="shared" si="44"/>
        <v>13</v>
      </c>
      <c r="T303" s="16"/>
    </row>
    <row r="304" spans="1:20" x14ac:dyDescent="0.25">
      <c r="A304">
        <f t="shared" si="45"/>
        <v>288</v>
      </c>
      <c r="B304">
        <v>284</v>
      </c>
      <c r="C304" s="11" t="s">
        <v>286</v>
      </c>
      <c r="D304" t="s">
        <v>20</v>
      </c>
      <c r="E304" s="4">
        <v>11</v>
      </c>
      <c r="F304" s="7">
        <v>13.45</v>
      </c>
      <c r="G304" s="7">
        <v>0</v>
      </c>
      <c r="H304" s="7">
        <v>0.42</v>
      </c>
      <c r="I304" s="7">
        <v>0.1</v>
      </c>
      <c r="J304" s="7">
        <v>21.12</v>
      </c>
      <c r="K304" s="4">
        <v>0.45</v>
      </c>
      <c r="L304" s="8">
        <f t="shared" si="37"/>
        <v>7.0789473684210522</v>
      </c>
      <c r="M304" s="8" t="str">
        <f t="shared" si="38"/>
        <v/>
      </c>
      <c r="N304" s="8">
        <f t="shared" si="39"/>
        <v>0.70035017508754371</v>
      </c>
      <c r="O304" s="8">
        <f t="shared" si="40"/>
        <v>3.5997120230381578</v>
      </c>
      <c r="P304" s="8">
        <f t="shared" si="41"/>
        <v>2.7793560606060606</v>
      </c>
      <c r="Q304" s="10">
        <f t="shared" si="42"/>
        <v>2.398720682302772</v>
      </c>
      <c r="R304" s="10">
        <f t="shared" si="43"/>
        <v>17</v>
      </c>
      <c r="S304" s="10">
        <f t="shared" si="44"/>
        <v>14</v>
      </c>
      <c r="T304" s="33"/>
    </row>
    <row r="305" spans="1:20" x14ac:dyDescent="0.25">
      <c r="A305">
        <f t="shared" si="45"/>
        <v>288</v>
      </c>
      <c r="B305">
        <v>298</v>
      </c>
      <c r="C305" s="11" t="s">
        <v>335</v>
      </c>
      <c r="D305" s="7" t="s">
        <v>73</v>
      </c>
      <c r="E305" s="4">
        <v>8</v>
      </c>
      <c r="G305">
        <v>0.01</v>
      </c>
      <c r="H305">
        <v>30.81</v>
      </c>
      <c r="I305" s="7">
        <v>1</v>
      </c>
      <c r="J305" s="7">
        <v>7.42</v>
      </c>
      <c r="K305" s="4">
        <v>4.9000000000000004</v>
      </c>
      <c r="L305" s="8" t="str">
        <f t="shared" si="37"/>
        <v/>
      </c>
      <c r="M305" s="8">
        <f t="shared" si="38"/>
        <v>5.9952038369304551E-2</v>
      </c>
      <c r="N305" s="8">
        <f t="shared" si="39"/>
        <v>1.9464459591041872</v>
      </c>
      <c r="O305" s="8">
        <f t="shared" si="40"/>
        <v>2.778</v>
      </c>
      <c r="P305" s="8">
        <f t="shared" si="41"/>
        <v>7.9110512129380064</v>
      </c>
      <c r="Q305" s="10">
        <f t="shared" si="42"/>
        <v>3.8285714285714283</v>
      </c>
      <c r="R305" s="10">
        <f t="shared" si="43"/>
        <v>17</v>
      </c>
      <c r="S305" s="10">
        <f t="shared" si="44"/>
        <v>15</v>
      </c>
      <c r="T305" s="16"/>
    </row>
    <row r="306" spans="1:20" x14ac:dyDescent="0.25">
      <c r="A306">
        <f t="shared" si="45"/>
        <v>304</v>
      </c>
      <c r="B306">
        <v>296</v>
      </c>
      <c r="C306" s="11" t="s">
        <v>323</v>
      </c>
      <c r="D306" s="7" t="s">
        <v>6</v>
      </c>
      <c r="E306" s="4">
        <v>11</v>
      </c>
      <c r="F306" s="7">
        <v>9.31</v>
      </c>
      <c r="G306" s="7">
        <v>4</v>
      </c>
      <c r="H306" s="7">
        <v>2</v>
      </c>
      <c r="I306" s="7">
        <v>100</v>
      </c>
      <c r="J306" s="7">
        <v>39</v>
      </c>
      <c r="K306" s="4">
        <v>7.36</v>
      </c>
      <c r="L306" s="8">
        <f t="shared" si="37"/>
        <v>4.8999999999999995</v>
      </c>
      <c r="M306" s="8">
        <f t="shared" si="38"/>
        <v>4.17</v>
      </c>
      <c r="N306" s="8">
        <f t="shared" si="39"/>
        <v>3.3350008337502088</v>
      </c>
      <c r="O306" s="8">
        <f t="shared" si="40"/>
        <v>2.7779999999999999E-2</v>
      </c>
      <c r="P306" s="8">
        <f t="shared" si="41"/>
        <v>1.5051282051282051</v>
      </c>
      <c r="Q306" s="10">
        <f t="shared" si="42"/>
        <v>2.5489130434782608</v>
      </c>
      <c r="R306" s="10">
        <f t="shared" si="43"/>
        <v>16</v>
      </c>
      <c r="S306" s="10">
        <f t="shared" si="44"/>
        <v>0</v>
      </c>
      <c r="T306" s="16"/>
    </row>
    <row r="307" spans="1:20" x14ac:dyDescent="0.25">
      <c r="A307">
        <f t="shared" si="45"/>
        <v>304</v>
      </c>
      <c r="B307">
        <v>319</v>
      </c>
      <c r="C307" s="2" t="s">
        <v>137</v>
      </c>
      <c r="D307" s="7" t="s">
        <v>113</v>
      </c>
      <c r="E307" s="4">
        <v>10</v>
      </c>
      <c r="F307" s="7">
        <v>7.76</v>
      </c>
      <c r="G307" s="7"/>
      <c r="H307" s="7"/>
      <c r="I307" s="7">
        <v>100</v>
      </c>
      <c r="J307" s="7">
        <v>7</v>
      </c>
      <c r="K307" s="4">
        <v>5</v>
      </c>
      <c r="L307" s="8">
        <f t="shared" si="37"/>
        <v>4.0842105263157897</v>
      </c>
      <c r="M307" s="8" t="str">
        <f t="shared" si="38"/>
        <v/>
      </c>
      <c r="N307" s="8" t="str">
        <f t="shared" si="39"/>
        <v/>
      </c>
      <c r="O307" s="8">
        <f t="shared" si="40"/>
        <v>2.7779999999999999E-2</v>
      </c>
      <c r="P307" s="8">
        <f t="shared" si="41"/>
        <v>8.3857142857142861</v>
      </c>
      <c r="Q307" s="10">
        <f t="shared" si="42"/>
        <v>3.7519999999999993</v>
      </c>
      <c r="R307" s="10">
        <f t="shared" si="43"/>
        <v>16</v>
      </c>
      <c r="S307" s="10">
        <f t="shared" si="44"/>
        <v>1</v>
      </c>
      <c r="T307" s="16"/>
    </row>
    <row r="308" spans="1:20" x14ac:dyDescent="0.25">
      <c r="A308">
        <f t="shared" si="45"/>
        <v>304</v>
      </c>
      <c r="B308">
        <v>321</v>
      </c>
      <c r="C308" s="11" t="s">
        <v>444</v>
      </c>
      <c r="D308" s="7" t="s">
        <v>445</v>
      </c>
      <c r="E308" s="4">
        <v>10</v>
      </c>
      <c r="F308" s="7">
        <v>2.4</v>
      </c>
      <c r="G308" s="7">
        <v>0.1</v>
      </c>
      <c r="I308">
        <v>1.28</v>
      </c>
      <c r="J308" s="7">
        <v>7</v>
      </c>
      <c r="K308" s="4">
        <v>4.95</v>
      </c>
      <c r="L308" s="8">
        <f t="shared" si="37"/>
        <v>1.2631578947368423</v>
      </c>
      <c r="M308" s="8">
        <f t="shared" si="38"/>
        <v>0.59952038369304572</v>
      </c>
      <c r="N308" s="8" t="str">
        <f t="shared" si="39"/>
        <v/>
      </c>
      <c r="O308" s="8">
        <f t="shared" si="40"/>
        <v>2.1703125000000001</v>
      </c>
      <c r="P308" s="8">
        <f t="shared" si="41"/>
        <v>8.3857142857142861</v>
      </c>
      <c r="Q308" s="10">
        <f t="shared" si="42"/>
        <v>3.7898989898989899</v>
      </c>
      <c r="R308" s="10">
        <f t="shared" si="43"/>
        <v>16</v>
      </c>
      <c r="S308" s="10">
        <f t="shared" si="44"/>
        <v>2</v>
      </c>
      <c r="T308" s="16"/>
    </row>
    <row r="309" spans="1:20" x14ac:dyDescent="0.25">
      <c r="A309">
        <f t="shared" si="45"/>
        <v>304</v>
      </c>
      <c r="B309">
        <v>315</v>
      </c>
      <c r="C309" s="11" t="s">
        <v>243</v>
      </c>
      <c r="D309" s="7" t="s">
        <v>240</v>
      </c>
      <c r="E309" s="4">
        <v>12</v>
      </c>
      <c r="F309">
        <v>36.799999999999997</v>
      </c>
      <c r="H309">
        <v>0.1</v>
      </c>
      <c r="J309">
        <v>7.14</v>
      </c>
      <c r="K309" s="4">
        <v>0.49</v>
      </c>
      <c r="L309" s="8">
        <f t="shared" si="37"/>
        <v>5.1630434782608701</v>
      </c>
      <c r="M309" s="8" t="str">
        <f t="shared" si="38"/>
        <v/>
      </c>
      <c r="N309" s="14">
        <f t="shared" si="39"/>
        <v>0.16675004168751051</v>
      </c>
      <c r="O309" s="8" t="str">
        <f t="shared" si="40"/>
        <v/>
      </c>
      <c r="P309" s="8">
        <f t="shared" si="41"/>
        <v>8.2212885154061635</v>
      </c>
      <c r="Q309" s="4">
        <f t="shared" si="42"/>
        <v>2.6119402985074629</v>
      </c>
      <c r="R309" s="10">
        <f t="shared" si="43"/>
        <v>16</v>
      </c>
      <c r="S309" s="10">
        <f t="shared" si="44"/>
        <v>3</v>
      </c>
      <c r="T309" s="16"/>
    </row>
    <row r="310" spans="1:20" x14ac:dyDescent="0.25">
      <c r="A310">
        <f t="shared" si="45"/>
        <v>304</v>
      </c>
      <c r="B310">
        <v>306</v>
      </c>
      <c r="C310" s="11" t="s">
        <v>256</v>
      </c>
      <c r="D310" s="7" t="s">
        <v>246</v>
      </c>
      <c r="E310" s="4">
        <v>9</v>
      </c>
      <c r="F310">
        <v>5</v>
      </c>
      <c r="G310">
        <v>0.1</v>
      </c>
      <c r="H310">
        <v>2</v>
      </c>
      <c r="I310">
        <v>100</v>
      </c>
      <c r="J310">
        <v>7.5</v>
      </c>
      <c r="K310" s="4">
        <v>0.31</v>
      </c>
      <c r="L310" s="8">
        <f t="shared" si="37"/>
        <v>2.6315789473684208</v>
      </c>
      <c r="M310" s="8">
        <f t="shared" si="38"/>
        <v>0.59952038369304572</v>
      </c>
      <c r="N310" s="8">
        <f t="shared" si="39"/>
        <v>3.3350008337502088</v>
      </c>
      <c r="O310" s="8">
        <f t="shared" si="40"/>
        <v>2.7779999999999999E-2</v>
      </c>
      <c r="P310" s="8">
        <f t="shared" si="41"/>
        <v>7.8266666666666671</v>
      </c>
      <c r="Q310" s="10">
        <f t="shared" si="42"/>
        <v>1.652452025586354</v>
      </c>
      <c r="R310" s="10">
        <f t="shared" si="43"/>
        <v>16</v>
      </c>
      <c r="S310" s="10">
        <f t="shared" si="44"/>
        <v>4</v>
      </c>
      <c r="T310" s="16"/>
    </row>
    <row r="311" spans="1:20" x14ac:dyDescent="0.25">
      <c r="A311">
        <f t="shared" si="45"/>
        <v>304</v>
      </c>
      <c r="B311">
        <v>316</v>
      </c>
      <c r="C311" s="11" t="s">
        <v>223</v>
      </c>
      <c r="D311" s="7" t="s">
        <v>13</v>
      </c>
      <c r="E311" s="4">
        <v>10</v>
      </c>
      <c r="F311">
        <v>4</v>
      </c>
      <c r="G311" s="7">
        <v>3</v>
      </c>
      <c r="H311" s="7">
        <v>0.5</v>
      </c>
      <c r="I311" s="7">
        <v>900</v>
      </c>
      <c r="J311" s="7">
        <v>14168</v>
      </c>
      <c r="K311" s="4">
        <v>2.5</v>
      </c>
      <c r="L311" s="8">
        <f t="shared" si="37"/>
        <v>2.1052631578947367</v>
      </c>
      <c r="M311" s="8">
        <f t="shared" si="38"/>
        <v>5.56</v>
      </c>
      <c r="N311" s="8">
        <f t="shared" si="39"/>
        <v>0.83375020843755221</v>
      </c>
      <c r="O311" s="8">
        <f t="shared" si="40"/>
        <v>3.0866666666666646E-3</v>
      </c>
      <c r="P311" s="8">
        <f t="shared" si="41"/>
        <v>4.1431394692264265E-3</v>
      </c>
      <c r="Q311" s="10">
        <f t="shared" si="42"/>
        <v>7.5039999999999987</v>
      </c>
      <c r="R311" s="10">
        <f t="shared" si="43"/>
        <v>16</v>
      </c>
      <c r="S311" s="10">
        <f t="shared" si="44"/>
        <v>5</v>
      </c>
      <c r="T311" s="16"/>
    </row>
    <row r="312" spans="1:20" x14ac:dyDescent="0.25">
      <c r="A312">
        <f t="shared" si="45"/>
        <v>304</v>
      </c>
      <c r="B312">
        <v>313</v>
      </c>
      <c r="C312" s="11" t="s">
        <v>343</v>
      </c>
      <c r="D312" s="7" t="s">
        <v>37</v>
      </c>
      <c r="E312" s="12">
        <v>8</v>
      </c>
      <c r="F312">
        <v>1.33</v>
      </c>
      <c r="G312">
        <v>9.81</v>
      </c>
      <c r="H312" s="7">
        <v>18</v>
      </c>
      <c r="I312" s="7">
        <v>90</v>
      </c>
      <c r="J312" s="7">
        <v>7.28</v>
      </c>
      <c r="K312" s="12">
        <v>9</v>
      </c>
      <c r="L312" s="8">
        <f t="shared" si="37"/>
        <v>0.70000000000000018</v>
      </c>
      <c r="M312" s="8">
        <f t="shared" si="38"/>
        <v>1.7003058103975532</v>
      </c>
      <c r="N312" s="8">
        <f t="shared" si="39"/>
        <v>3.3316666666666666</v>
      </c>
      <c r="O312" s="8">
        <f t="shared" si="40"/>
        <v>3.0866666666666653E-2</v>
      </c>
      <c r="P312" s="8">
        <f t="shared" si="41"/>
        <v>8.0631868131868121</v>
      </c>
      <c r="Q312" s="10">
        <f t="shared" si="42"/>
        <v>2.0844444444444439</v>
      </c>
      <c r="R312" s="10">
        <f t="shared" si="43"/>
        <v>16</v>
      </c>
      <c r="S312" s="10">
        <f t="shared" si="44"/>
        <v>6</v>
      </c>
      <c r="T312" s="16"/>
    </row>
    <row r="313" spans="1:20" x14ac:dyDescent="0.25">
      <c r="A313">
        <f t="shared" si="45"/>
        <v>304</v>
      </c>
      <c r="B313">
        <v>345</v>
      </c>
      <c r="C313" s="11" t="s">
        <v>216</v>
      </c>
      <c r="D313" s="7" t="s">
        <v>85</v>
      </c>
      <c r="E313" s="4">
        <v>12</v>
      </c>
      <c r="F313" s="7">
        <v>21</v>
      </c>
      <c r="G313" s="7">
        <v>0</v>
      </c>
      <c r="I313" s="7">
        <v>100</v>
      </c>
      <c r="J313" s="7">
        <v>4</v>
      </c>
      <c r="K313" s="4"/>
      <c r="L313" s="8">
        <f t="shared" si="37"/>
        <v>9.0476190476190474</v>
      </c>
      <c r="M313" s="8" t="str">
        <f t="shared" si="38"/>
        <v/>
      </c>
      <c r="N313" s="14" t="str">
        <f t="shared" si="39"/>
        <v/>
      </c>
      <c r="O313" s="8">
        <f t="shared" si="40"/>
        <v>2.7779999999999999E-2</v>
      </c>
      <c r="P313" s="8">
        <f t="shared" si="41"/>
        <v>6.8143100511073254</v>
      </c>
      <c r="Q313" s="4" t="str">
        <f t="shared" si="42"/>
        <v/>
      </c>
      <c r="R313" s="10">
        <f t="shared" si="43"/>
        <v>16</v>
      </c>
      <c r="S313" s="10">
        <f t="shared" si="44"/>
        <v>7</v>
      </c>
      <c r="T313" s="16"/>
    </row>
    <row r="314" spans="1:20" x14ac:dyDescent="0.25">
      <c r="A314">
        <f t="shared" si="45"/>
        <v>304</v>
      </c>
      <c r="B314">
        <v>322</v>
      </c>
      <c r="C314" s="2" t="s">
        <v>112</v>
      </c>
      <c r="D314" s="3" t="s">
        <v>113</v>
      </c>
      <c r="E314" s="4">
        <v>8</v>
      </c>
      <c r="F314" s="3">
        <v>9</v>
      </c>
      <c r="G314" s="7">
        <v>1.26</v>
      </c>
      <c r="H314" s="7">
        <v>2</v>
      </c>
      <c r="I314" s="7">
        <v>1E-3</v>
      </c>
      <c r="J314" s="3"/>
      <c r="K314" s="4"/>
      <c r="L314" s="8">
        <f t="shared" si="37"/>
        <v>4.7368421052631575</v>
      </c>
      <c r="M314" s="8">
        <f t="shared" si="38"/>
        <v>7.5539568345323742</v>
      </c>
      <c r="N314" s="8">
        <f t="shared" si="39"/>
        <v>3.3350008337502088</v>
      </c>
      <c r="O314" s="8">
        <f t="shared" si="40"/>
        <v>3.5997120230381562E-2</v>
      </c>
      <c r="P314" s="8" t="str">
        <f t="shared" si="41"/>
        <v/>
      </c>
      <c r="Q314" s="10" t="str">
        <f t="shared" si="42"/>
        <v/>
      </c>
      <c r="R314" s="10">
        <f t="shared" si="43"/>
        <v>16</v>
      </c>
      <c r="S314" s="10">
        <f t="shared" si="44"/>
        <v>8</v>
      </c>
      <c r="T314" s="16"/>
    </row>
    <row r="315" spans="1:20" x14ac:dyDescent="0.25">
      <c r="A315">
        <f t="shared" si="45"/>
        <v>304</v>
      </c>
      <c r="B315">
        <v>293</v>
      </c>
      <c r="C315" s="11" t="s">
        <v>416</v>
      </c>
      <c r="D315" s="7" t="s">
        <v>412</v>
      </c>
      <c r="E315" s="4">
        <v>10</v>
      </c>
      <c r="F315" s="7">
        <v>32</v>
      </c>
      <c r="G315" s="7">
        <v>0.21</v>
      </c>
      <c r="H315" s="7">
        <v>0.57999999999999996</v>
      </c>
      <c r="I315" s="7">
        <v>482</v>
      </c>
      <c r="J315" s="7">
        <v>14.5</v>
      </c>
      <c r="K315" s="4">
        <v>0.63</v>
      </c>
      <c r="L315" s="8">
        <f t="shared" si="37"/>
        <v>5.9375</v>
      </c>
      <c r="M315" s="8">
        <f t="shared" si="38"/>
        <v>1.2589928057553956</v>
      </c>
      <c r="N315" s="14">
        <f t="shared" si="39"/>
        <v>0.96715024178756048</v>
      </c>
      <c r="O315" s="8">
        <f t="shared" si="40"/>
        <v>5.7634854771784214E-3</v>
      </c>
      <c r="P315" s="8">
        <f t="shared" si="41"/>
        <v>4.0482758620689658</v>
      </c>
      <c r="Q315" s="12">
        <f t="shared" si="42"/>
        <v>3.3582089552238812</v>
      </c>
      <c r="R315" s="10">
        <f t="shared" si="43"/>
        <v>16</v>
      </c>
      <c r="S315" s="10">
        <f t="shared" si="44"/>
        <v>9</v>
      </c>
      <c r="T315" s="16"/>
    </row>
    <row r="316" spans="1:20" x14ac:dyDescent="0.25">
      <c r="A316">
        <f t="shared" si="45"/>
        <v>304</v>
      </c>
      <c r="B316">
        <v>325</v>
      </c>
      <c r="C316" s="11" t="s">
        <v>138</v>
      </c>
      <c r="D316" s="7" t="s">
        <v>113</v>
      </c>
      <c r="E316" s="4">
        <v>10</v>
      </c>
      <c r="F316" s="7">
        <v>20</v>
      </c>
      <c r="G316" s="7">
        <v>0.32</v>
      </c>
      <c r="H316" s="7">
        <v>5.5999999999999999E-3</v>
      </c>
      <c r="I316" s="7">
        <v>10</v>
      </c>
      <c r="K316" s="4">
        <v>4.9000000000000004</v>
      </c>
      <c r="L316" s="8">
        <f t="shared" si="37"/>
        <v>9.5</v>
      </c>
      <c r="M316" s="8">
        <f t="shared" si="38"/>
        <v>1.9184652278177456</v>
      </c>
      <c r="N316" s="8">
        <f t="shared" si="39"/>
        <v>9.3380023345005867E-3</v>
      </c>
      <c r="O316" s="8">
        <f t="shared" si="40"/>
        <v>0.27780000000000005</v>
      </c>
      <c r="P316" s="8" t="str">
        <f t="shared" si="41"/>
        <v/>
      </c>
      <c r="Q316" s="10">
        <f t="shared" si="42"/>
        <v>3.8285714285714283</v>
      </c>
      <c r="R316" s="10">
        <f t="shared" si="43"/>
        <v>16</v>
      </c>
      <c r="S316" s="10">
        <f t="shared" si="44"/>
        <v>10</v>
      </c>
      <c r="T316" s="16"/>
    </row>
    <row r="317" spans="1:20" x14ac:dyDescent="0.25">
      <c r="A317">
        <f t="shared" si="45"/>
        <v>315</v>
      </c>
      <c r="B317">
        <v>317</v>
      </c>
      <c r="C317" s="11" t="s">
        <v>119</v>
      </c>
      <c r="D317" t="s">
        <v>113</v>
      </c>
      <c r="E317" s="4">
        <v>8</v>
      </c>
      <c r="F317">
        <v>3.99</v>
      </c>
      <c r="G317">
        <v>3.13</v>
      </c>
      <c r="H317">
        <v>2</v>
      </c>
      <c r="I317" s="7">
        <v>3.14E-3</v>
      </c>
      <c r="J317" s="7">
        <v>74</v>
      </c>
      <c r="K317" s="4">
        <v>4.9000000000000004</v>
      </c>
      <c r="L317" s="8">
        <f t="shared" si="37"/>
        <v>2.1</v>
      </c>
      <c r="M317" s="8">
        <f t="shared" si="38"/>
        <v>5.3290734824281145</v>
      </c>
      <c r="N317" s="8">
        <f t="shared" si="39"/>
        <v>3.3350008337502088</v>
      </c>
      <c r="O317" s="8">
        <f t="shared" si="40"/>
        <v>0.11303095752339812</v>
      </c>
      <c r="P317" s="8">
        <f t="shared" si="41"/>
        <v>0.79324324324324313</v>
      </c>
      <c r="Q317" s="10">
        <f t="shared" si="42"/>
        <v>3.8285714285714283</v>
      </c>
      <c r="R317" s="10">
        <f t="shared" si="43"/>
        <v>15</v>
      </c>
      <c r="S317" s="10">
        <f t="shared" si="44"/>
        <v>0</v>
      </c>
      <c r="T317" s="16"/>
    </row>
    <row r="318" spans="1:20" x14ac:dyDescent="0.25">
      <c r="A318">
        <f t="shared" si="45"/>
        <v>315</v>
      </c>
      <c r="B318">
        <v>320</v>
      </c>
      <c r="C318" s="11" t="s">
        <v>307</v>
      </c>
      <c r="D318" s="7" t="s">
        <v>295</v>
      </c>
      <c r="E318" s="12">
        <v>9</v>
      </c>
      <c r="F318" s="7">
        <v>13.3</v>
      </c>
      <c r="G318" s="7">
        <v>0.32</v>
      </c>
      <c r="I318" s="7">
        <v>10</v>
      </c>
      <c r="J318" s="7">
        <v>67</v>
      </c>
      <c r="K318" s="4">
        <v>1</v>
      </c>
      <c r="L318" s="8">
        <f t="shared" si="37"/>
        <v>7.0000000000000009</v>
      </c>
      <c r="M318" s="8">
        <f t="shared" si="38"/>
        <v>1.9184652278177456</v>
      </c>
      <c r="N318" s="8" t="str">
        <f t="shared" si="39"/>
        <v/>
      </c>
      <c r="O318" s="8">
        <f t="shared" si="40"/>
        <v>0.27780000000000005</v>
      </c>
      <c r="P318" s="8">
        <f t="shared" si="41"/>
        <v>0.8761194029850744</v>
      </c>
      <c r="Q318" s="10">
        <f t="shared" si="42"/>
        <v>5.3304904051172706</v>
      </c>
      <c r="R318" s="10">
        <f t="shared" si="43"/>
        <v>15</v>
      </c>
      <c r="S318" s="10">
        <f t="shared" si="44"/>
        <v>1</v>
      </c>
      <c r="T318" s="16"/>
    </row>
    <row r="319" spans="1:20" x14ac:dyDescent="0.25">
      <c r="A319">
        <f t="shared" si="45"/>
        <v>315</v>
      </c>
      <c r="B319">
        <v>327</v>
      </c>
      <c r="C319" s="11" t="s">
        <v>267</v>
      </c>
      <c r="D319" s="7" t="s">
        <v>79</v>
      </c>
      <c r="E319" s="4">
        <v>8</v>
      </c>
      <c r="F319" s="7">
        <v>13.3</v>
      </c>
      <c r="G319" s="7">
        <v>2.48</v>
      </c>
      <c r="H319" s="7">
        <v>0.32</v>
      </c>
      <c r="I319" s="7">
        <v>1E-3</v>
      </c>
      <c r="J319" s="7">
        <v>7.3999999999999996E-2</v>
      </c>
      <c r="K319" s="4">
        <v>19.600000000000001</v>
      </c>
      <c r="L319" s="8">
        <f t="shared" si="37"/>
        <v>7.0000000000000009</v>
      </c>
      <c r="M319" s="8">
        <f t="shared" si="38"/>
        <v>6.725806451612903</v>
      </c>
      <c r="N319" s="14">
        <f t="shared" si="39"/>
        <v>0.53360013340003321</v>
      </c>
      <c r="O319" s="8">
        <f t="shared" si="40"/>
        <v>3.5997120230381562E-2</v>
      </c>
      <c r="P319" s="8">
        <f t="shared" si="41"/>
        <v>0.12606473594548551</v>
      </c>
      <c r="Q319" s="12">
        <f t="shared" si="42"/>
        <v>0.95714285714285707</v>
      </c>
      <c r="R319" s="10">
        <f t="shared" si="43"/>
        <v>15</v>
      </c>
      <c r="S319" s="10">
        <f t="shared" si="44"/>
        <v>2</v>
      </c>
      <c r="T319" s="16"/>
    </row>
    <row r="320" spans="1:20" x14ac:dyDescent="0.25">
      <c r="A320">
        <f t="shared" si="45"/>
        <v>315</v>
      </c>
      <c r="B320">
        <v>329</v>
      </c>
      <c r="C320" s="11" t="s">
        <v>456</v>
      </c>
      <c r="D320" s="7" t="s">
        <v>450</v>
      </c>
      <c r="E320" s="4">
        <v>9</v>
      </c>
      <c r="F320">
        <v>5.9</v>
      </c>
      <c r="G320" s="7">
        <v>2</v>
      </c>
      <c r="H320" s="7">
        <v>1.8</v>
      </c>
      <c r="I320" s="7">
        <v>100</v>
      </c>
      <c r="J320" s="7">
        <v>742</v>
      </c>
      <c r="K320" s="4">
        <v>39</v>
      </c>
      <c r="L320" s="8">
        <f t="shared" si="37"/>
        <v>3.1052631578947372</v>
      </c>
      <c r="M320" s="8">
        <f t="shared" si="38"/>
        <v>8.34</v>
      </c>
      <c r="N320" s="8">
        <f t="shared" si="39"/>
        <v>3.0015007503751878</v>
      </c>
      <c r="O320" s="8">
        <f t="shared" si="40"/>
        <v>2.7779999999999999E-2</v>
      </c>
      <c r="P320" s="8">
        <f t="shared" si="41"/>
        <v>7.9110512129380056E-2</v>
      </c>
      <c r="Q320" s="10">
        <f t="shared" si="42"/>
        <v>0.48102564102564099</v>
      </c>
      <c r="R320" s="10">
        <f t="shared" si="43"/>
        <v>15</v>
      </c>
      <c r="S320" s="10">
        <f t="shared" si="44"/>
        <v>3</v>
      </c>
      <c r="T320" s="16"/>
    </row>
    <row r="321" spans="1:20" x14ac:dyDescent="0.25">
      <c r="A321">
        <f t="shared" si="45"/>
        <v>315</v>
      </c>
      <c r="B321">
        <v>297</v>
      </c>
      <c r="C321" s="11" t="s">
        <v>390</v>
      </c>
      <c r="D321" s="7" t="s">
        <v>58</v>
      </c>
      <c r="E321" s="12">
        <v>9</v>
      </c>
      <c r="F321" s="7">
        <v>2</v>
      </c>
      <c r="G321" s="7">
        <v>3</v>
      </c>
      <c r="H321" s="7">
        <v>31</v>
      </c>
      <c r="I321" s="7">
        <v>2</v>
      </c>
      <c r="J321" s="7">
        <v>13</v>
      </c>
      <c r="K321" s="12">
        <v>0.1</v>
      </c>
      <c r="L321" s="8">
        <f t="shared" si="37"/>
        <v>1.0526315789473681</v>
      </c>
      <c r="M321" s="8">
        <f t="shared" si="38"/>
        <v>5.56</v>
      </c>
      <c r="N321" s="8">
        <f t="shared" si="39"/>
        <v>1.9345161290322579</v>
      </c>
      <c r="O321" s="8">
        <f t="shared" si="40"/>
        <v>1.3889999999999998</v>
      </c>
      <c r="P321" s="8">
        <f t="shared" si="41"/>
        <v>4.5153846153846153</v>
      </c>
      <c r="Q321" s="10">
        <f t="shared" si="42"/>
        <v>0.53304904051172708</v>
      </c>
      <c r="R321" s="10">
        <f t="shared" si="43"/>
        <v>15</v>
      </c>
      <c r="S321" s="10">
        <f t="shared" si="44"/>
        <v>4</v>
      </c>
      <c r="T321" s="16"/>
    </row>
    <row r="322" spans="1:20" x14ac:dyDescent="0.25">
      <c r="A322">
        <f t="shared" si="45"/>
        <v>315</v>
      </c>
      <c r="B322">
        <v>362</v>
      </c>
      <c r="C322" s="11" t="s">
        <v>321</v>
      </c>
      <c r="D322" s="7" t="s">
        <v>6</v>
      </c>
      <c r="E322" s="4">
        <v>12</v>
      </c>
      <c r="F322" s="7">
        <v>52</v>
      </c>
      <c r="G322" s="7">
        <v>3.3000000000000002E-2</v>
      </c>
      <c r="H322" s="7">
        <v>1.1000000000000001</v>
      </c>
      <c r="I322" s="7">
        <v>1E-3</v>
      </c>
      <c r="J322" s="7">
        <v>4.8</v>
      </c>
      <c r="K322" s="4">
        <v>0.2</v>
      </c>
      <c r="L322" s="8">
        <f t="shared" si="37"/>
        <v>3.6538461538461542</v>
      </c>
      <c r="M322" s="8">
        <f t="shared" si="38"/>
        <v>0.19784172661870508</v>
      </c>
      <c r="N322" s="14">
        <f t="shared" si="39"/>
        <v>1.8342504585626149</v>
      </c>
      <c r="O322" s="8">
        <f t="shared" si="40"/>
        <v>3.5997120230381562E-2</v>
      </c>
      <c r="P322" s="8">
        <f t="shared" si="41"/>
        <v>8.1771720613287897</v>
      </c>
      <c r="Q322" s="12">
        <f t="shared" si="42"/>
        <v>1.0660980810234544</v>
      </c>
      <c r="R322" s="10">
        <f t="shared" si="43"/>
        <v>15</v>
      </c>
      <c r="S322" s="10">
        <f t="shared" si="44"/>
        <v>5</v>
      </c>
      <c r="T322" s="16"/>
    </row>
    <row r="323" spans="1:20" x14ac:dyDescent="0.25">
      <c r="A323">
        <f t="shared" si="45"/>
        <v>315</v>
      </c>
      <c r="B323">
        <v>332</v>
      </c>
      <c r="C323" s="11" t="s">
        <v>107</v>
      </c>
      <c r="D323" t="s">
        <v>106</v>
      </c>
      <c r="E323" s="4">
        <v>8</v>
      </c>
      <c r="F323" s="3">
        <v>20</v>
      </c>
      <c r="I323">
        <v>2500</v>
      </c>
      <c r="J323">
        <v>7460</v>
      </c>
      <c r="K323" s="12">
        <v>3.46</v>
      </c>
      <c r="L323" s="8">
        <f t="shared" ref="L323:L386" si="46">IF(F323=0,"",10/EXP(ABS(LN(F323/$V$2))))</f>
        <v>9.5</v>
      </c>
      <c r="M323" s="8" t="str">
        <f t="shared" ref="M323:M386" si="47">IF(G323=0,"",10/EXP(ABS(LN(G323/$W$2))))</f>
        <v/>
      </c>
      <c r="N323" s="8" t="str">
        <f t="shared" ref="N323:N386" si="48">IF(H323=0,"",10/EXP(ABS(LN(H323/$X$2))))</f>
        <v/>
      </c>
      <c r="O323" s="8">
        <f t="shared" ref="O323:O386" si="49">IF(I323=0,"",10/EXP(ABS(LN(I323/$Y$2))))</f>
        <v>1.1111999999999997E-3</v>
      </c>
      <c r="P323" s="8">
        <f t="shared" ref="P323:P386" si="50">IF(J323=0,"",10/EXP(ABS(LN(J323/$Z$2))))</f>
        <v>7.8686327077747992E-3</v>
      </c>
      <c r="Q323" s="10">
        <f t="shared" ref="Q323:Q386" si="51">IF(K323=0,"",10/EXP(ABS(LN(K323/$AA$2))))</f>
        <v>5.4219653179190743</v>
      </c>
      <c r="R323" s="10">
        <f t="shared" si="43"/>
        <v>15</v>
      </c>
      <c r="S323" s="10">
        <f t="shared" si="44"/>
        <v>6</v>
      </c>
      <c r="T323" s="16"/>
    </row>
    <row r="324" spans="1:20" x14ac:dyDescent="0.25">
      <c r="A324">
        <f t="shared" si="45"/>
        <v>315</v>
      </c>
      <c r="B324">
        <v>301</v>
      </c>
      <c r="C324" s="11" t="s">
        <v>143</v>
      </c>
      <c r="D324" s="7" t="s">
        <v>144</v>
      </c>
      <c r="E324" s="4">
        <v>12</v>
      </c>
      <c r="F324" s="3"/>
      <c r="G324">
        <v>0.32</v>
      </c>
      <c r="H324">
        <v>0.08</v>
      </c>
      <c r="I324" s="7">
        <v>0.1</v>
      </c>
      <c r="J324" s="7">
        <v>13.3</v>
      </c>
      <c r="K324" s="4">
        <v>4</v>
      </c>
      <c r="L324" s="8" t="str">
        <f t="shared" si="46"/>
        <v/>
      </c>
      <c r="M324" s="8">
        <f t="shared" si="47"/>
        <v>1.9184652278177456</v>
      </c>
      <c r="N324" s="8">
        <f t="shared" si="48"/>
        <v>0.13340003335000827</v>
      </c>
      <c r="O324" s="8">
        <f t="shared" si="49"/>
        <v>3.5997120230381578</v>
      </c>
      <c r="P324" s="8">
        <f t="shared" si="50"/>
        <v>4.4135338345864659</v>
      </c>
      <c r="Q324" s="10">
        <f t="shared" si="51"/>
        <v>4.6900000000000004</v>
      </c>
      <c r="R324" s="10">
        <f t="shared" ref="R324:R387" si="52">ROUND(SUM(L324:Q324),0)</f>
        <v>15</v>
      </c>
      <c r="S324" s="10">
        <f t="shared" si="44"/>
        <v>7</v>
      </c>
      <c r="T324" s="16"/>
    </row>
    <row r="325" spans="1:20" x14ac:dyDescent="0.25">
      <c r="A325">
        <f t="shared" si="45"/>
        <v>315</v>
      </c>
      <c r="B325">
        <v>357</v>
      </c>
      <c r="C325" s="11" t="s">
        <v>36</v>
      </c>
      <c r="D325" s="7" t="s">
        <v>34</v>
      </c>
      <c r="E325" s="4">
        <v>11</v>
      </c>
      <c r="F325" s="7">
        <v>190</v>
      </c>
      <c r="G325" s="7">
        <v>0.7</v>
      </c>
      <c r="H325" s="7">
        <v>0.35</v>
      </c>
      <c r="I325" s="7">
        <v>100</v>
      </c>
      <c r="J325" s="7">
        <v>4</v>
      </c>
      <c r="K325" s="4">
        <v>0.4</v>
      </c>
      <c r="L325" s="8">
        <f t="shared" si="46"/>
        <v>0.99999999999999978</v>
      </c>
      <c r="M325" s="8">
        <f t="shared" si="47"/>
        <v>4.1966426858513186</v>
      </c>
      <c r="N325" s="14">
        <f t="shared" si="48"/>
        <v>0.58362514590628656</v>
      </c>
      <c r="O325" s="8">
        <f t="shared" si="49"/>
        <v>2.7779999999999999E-2</v>
      </c>
      <c r="P325" s="8">
        <f t="shared" si="50"/>
        <v>6.8143100511073254</v>
      </c>
      <c r="Q325" s="12">
        <f t="shared" si="51"/>
        <v>2.1321961620469088</v>
      </c>
      <c r="R325" s="10">
        <f t="shared" si="52"/>
        <v>15</v>
      </c>
      <c r="S325" s="10">
        <f t="shared" ref="S325:S388" si="53">(S324+1)*(R325=R324)</f>
        <v>8</v>
      </c>
      <c r="T325" s="16"/>
    </row>
    <row r="326" spans="1:20" x14ac:dyDescent="0.25">
      <c r="A326">
        <f t="shared" si="45"/>
        <v>315</v>
      </c>
      <c r="B326">
        <v>350</v>
      </c>
      <c r="C326" s="11" t="s">
        <v>124</v>
      </c>
      <c r="D326" t="s">
        <v>113</v>
      </c>
      <c r="E326" s="4">
        <v>10</v>
      </c>
      <c r="F326">
        <v>2.5</v>
      </c>
      <c r="G326">
        <v>8.7100000000000009</v>
      </c>
      <c r="H326">
        <v>0.4</v>
      </c>
      <c r="I326" s="7">
        <v>1000</v>
      </c>
      <c r="J326" s="7">
        <v>2.6</v>
      </c>
      <c r="K326" s="4">
        <v>3</v>
      </c>
      <c r="L326" s="8">
        <f t="shared" si="46"/>
        <v>1.3157894736842102</v>
      </c>
      <c r="M326" s="8">
        <f t="shared" si="47"/>
        <v>1.9150401836968998</v>
      </c>
      <c r="N326" s="8">
        <f t="shared" si="48"/>
        <v>0.66700016675004181</v>
      </c>
      <c r="O326" s="8">
        <f t="shared" si="49"/>
        <v>2.7780000000000018E-3</v>
      </c>
      <c r="P326" s="8">
        <f t="shared" si="50"/>
        <v>4.4293015332197614</v>
      </c>
      <c r="Q326" s="10">
        <f t="shared" si="51"/>
        <v>6.253333333333333</v>
      </c>
      <c r="R326" s="10">
        <f t="shared" si="52"/>
        <v>15</v>
      </c>
      <c r="S326" s="10">
        <f t="shared" si="53"/>
        <v>9</v>
      </c>
      <c r="T326" s="16"/>
    </row>
    <row r="327" spans="1:20" x14ac:dyDescent="0.25">
      <c r="A327">
        <f t="shared" ref="A327:A390" si="54">IF(R327=R326,A326,A326+S326+1)</f>
        <v>315</v>
      </c>
      <c r="B327">
        <v>340</v>
      </c>
      <c r="C327" s="11" t="s">
        <v>244</v>
      </c>
      <c r="D327" s="7" t="s">
        <v>240</v>
      </c>
      <c r="E327" s="4">
        <v>12</v>
      </c>
      <c r="F327">
        <v>6.65</v>
      </c>
      <c r="J327">
        <v>7</v>
      </c>
      <c r="K327" s="4">
        <v>0.5</v>
      </c>
      <c r="L327" s="8">
        <f t="shared" si="46"/>
        <v>3.5000000000000004</v>
      </c>
      <c r="M327" s="8" t="str">
        <f t="shared" si="47"/>
        <v/>
      </c>
      <c r="N327" s="8" t="str">
        <f t="shared" si="48"/>
        <v/>
      </c>
      <c r="O327" s="8" t="str">
        <f t="shared" si="49"/>
        <v/>
      </c>
      <c r="P327" s="8">
        <f t="shared" si="50"/>
        <v>8.3857142857142861</v>
      </c>
      <c r="Q327" s="10">
        <f t="shared" si="51"/>
        <v>2.6652452025586353</v>
      </c>
      <c r="R327" s="10">
        <f t="shared" si="52"/>
        <v>15</v>
      </c>
      <c r="S327" s="10">
        <f t="shared" si="53"/>
        <v>10</v>
      </c>
      <c r="T327" s="16"/>
    </row>
    <row r="328" spans="1:20" x14ac:dyDescent="0.25">
      <c r="A328">
        <f t="shared" si="54"/>
        <v>326</v>
      </c>
      <c r="B328">
        <v>355</v>
      </c>
      <c r="C328" s="11" t="s">
        <v>396</v>
      </c>
      <c r="D328" s="7" t="s">
        <v>58</v>
      </c>
      <c r="E328" s="12">
        <v>11</v>
      </c>
      <c r="F328" s="7">
        <v>8.6</v>
      </c>
      <c r="G328" s="7">
        <v>1E-3</v>
      </c>
      <c r="H328" s="7">
        <v>3.4000000000000002E-2</v>
      </c>
      <c r="I328" s="7">
        <v>1</v>
      </c>
      <c r="J328" s="7">
        <v>3.03</v>
      </c>
      <c r="K328" s="4">
        <v>9.8000000000000007</v>
      </c>
      <c r="L328" s="8">
        <f t="shared" si="46"/>
        <v>4.5263157894736832</v>
      </c>
      <c r="M328" s="8">
        <f t="shared" si="47"/>
        <v>5.9952038369304539E-3</v>
      </c>
      <c r="N328" s="14">
        <f t="shared" si="48"/>
        <v>5.6695014173753555E-2</v>
      </c>
      <c r="O328" s="8">
        <f t="shared" si="49"/>
        <v>2.778</v>
      </c>
      <c r="P328" s="14">
        <f t="shared" si="50"/>
        <v>5.1618398637137988</v>
      </c>
      <c r="Q328" s="12">
        <f t="shared" si="51"/>
        <v>1.9142857142857141</v>
      </c>
      <c r="R328" s="10">
        <f t="shared" si="52"/>
        <v>14</v>
      </c>
      <c r="S328" s="10">
        <f t="shared" si="53"/>
        <v>0</v>
      </c>
      <c r="T328" s="16"/>
    </row>
    <row r="329" spans="1:20" x14ac:dyDescent="0.25">
      <c r="A329">
        <f t="shared" si="54"/>
        <v>326</v>
      </c>
      <c r="B329">
        <v>366</v>
      </c>
      <c r="C329" s="11" t="s">
        <v>32</v>
      </c>
      <c r="D329" s="7" t="s">
        <v>20</v>
      </c>
      <c r="E329" s="4">
        <v>11</v>
      </c>
      <c r="F329" s="7">
        <v>8</v>
      </c>
      <c r="G329" s="7">
        <v>0.3</v>
      </c>
      <c r="H329" s="7">
        <v>0.02</v>
      </c>
      <c r="I329" s="7">
        <v>95.5</v>
      </c>
      <c r="J329" s="7">
        <v>4</v>
      </c>
      <c r="K329" s="4">
        <v>13</v>
      </c>
      <c r="L329" s="8">
        <f t="shared" si="46"/>
        <v>4.2105263157894726</v>
      </c>
      <c r="M329" s="8">
        <f t="shared" si="47"/>
        <v>1.7985611510791366</v>
      </c>
      <c r="N329" s="8">
        <f t="shared" si="48"/>
        <v>3.3350008337502096E-2</v>
      </c>
      <c r="O329" s="8">
        <f t="shared" si="49"/>
        <v>2.9089005235602084E-2</v>
      </c>
      <c r="P329" s="8">
        <f t="shared" si="50"/>
        <v>6.8143100511073254</v>
      </c>
      <c r="Q329" s="10">
        <f t="shared" si="51"/>
        <v>1.4430769230769227</v>
      </c>
      <c r="R329" s="10">
        <f t="shared" si="52"/>
        <v>14</v>
      </c>
      <c r="S329" s="10">
        <f t="shared" si="53"/>
        <v>1</v>
      </c>
      <c r="T329" s="16"/>
    </row>
    <row r="330" spans="1:20" x14ac:dyDescent="0.25">
      <c r="A330">
        <f t="shared" si="54"/>
        <v>326</v>
      </c>
      <c r="B330">
        <v>328</v>
      </c>
      <c r="C330" s="11" t="s">
        <v>458</v>
      </c>
      <c r="D330" s="7" t="s">
        <v>450</v>
      </c>
      <c r="E330" s="4">
        <v>9</v>
      </c>
      <c r="F330">
        <v>13</v>
      </c>
      <c r="G330" s="7">
        <v>3.5</v>
      </c>
      <c r="H330" s="7">
        <v>0.34</v>
      </c>
      <c r="I330" s="7">
        <v>20</v>
      </c>
      <c r="J330" s="7">
        <v>31</v>
      </c>
      <c r="K330" s="4">
        <v>158</v>
      </c>
      <c r="L330" s="8">
        <f t="shared" si="46"/>
        <v>6.8421052631578956</v>
      </c>
      <c r="M330" s="8">
        <f t="shared" si="47"/>
        <v>4.7657142857142851</v>
      </c>
      <c r="N330" s="14">
        <f t="shared" si="48"/>
        <v>0.56695014173753544</v>
      </c>
      <c r="O330" s="8">
        <f t="shared" si="49"/>
        <v>0.13890000000000002</v>
      </c>
      <c r="P330" s="8">
        <f t="shared" si="50"/>
        <v>1.8935483870967744</v>
      </c>
      <c r="Q330" s="4">
        <f t="shared" si="51"/>
        <v>0.1187341772151899</v>
      </c>
      <c r="R330" s="10">
        <f t="shared" si="52"/>
        <v>14</v>
      </c>
      <c r="S330" s="10">
        <f t="shared" si="53"/>
        <v>2</v>
      </c>
      <c r="T330" s="16"/>
    </row>
    <row r="331" spans="1:20" x14ac:dyDescent="0.25">
      <c r="A331">
        <f t="shared" si="54"/>
        <v>326</v>
      </c>
      <c r="B331">
        <v>337</v>
      </c>
      <c r="C331" s="11" t="s">
        <v>472</v>
      </c>
      <c r="D331" s="7" t="s">
        <v>450</v>
      </c>
      <c r="E331" s="4">
        <v>9</v>
      </c>
      <c r="F331" s="7">
        <v>13.3</v>
      </c>
      <c r="G331" s="7">
        <v>0.63</v>
      </c>
      <c r="H331" s="7">
        <v>1.94</v>
      </c>
      <c r="I331" s="7">
        <v>100</v>
      </c>
      <c r="K331" s="4">
        <v>0.05</v>
      </c>
      <c r="L331" s="8">
        <f t="shared" si="46"/>
        <v>7.0000000000000009</v>
      </c>
      <c r="M331" s="8">
        <f t="shared" si="47"/>
        <v>3.7769784172661871</v>
      </c>
      <c r="N331" s="8">
        <f t="shared" si="48"/>
        <v>3.2349508087377021</v>
      </c>
      <c r="O331" s="8">
        <f t="shared" si="49"/>
        <v>2.7779999999999999E-2</v>
      </c>
      <c r="P331" s="8" t="str">
        <f t="shared" si="50"/>
        <v/>
      </c>
      <c r="Q331" s="10">
        <f t="shared" si="51"/>
        <v>0.26652452025586354</v>
      </c>
      <c r="R331" s="10">
        <f t="shared" si="52"/>
        <v>14</v>
      </c>
      <c r="S331" s="10">
        <f t="shared" si="53"/>
        <v>3</v>
      </c>
      <c r="T331" s="16"/>
    </row>
    <row r="332" spans="1:20" x14ac:dyDescent="0.25">
      <c r="A332">
        <f t="shared" si="54"/>
        <v>326</v>
      </c>
      <c r="B332">
        <v>338</v>
      </c>
      <c r="C332" s="11" t="s">
        <v>220</v>
      </c>
      <c r="D332" s="7" t="s">
        <v>85</v>
      </c>
      <c r="E332" s="4">
        <v>8</v>
      </c>
      <c r="F332">
        <v>5</v>
      </c>
      <c r="G332" s="7">
        <v>3</v>
      </c>
      <c r="H332" s="7">
        <v>2</v>
      </c>
      <c r="I332" s="7">
        <v>1</v>
      </c>
      <c r="K332" s="4"/>
      <c r="L332" s="8">
        <f t="shared" si="46"/>
        <v>2.6315789473684208</v>
      </c>
      <c r="M332" s="8">
        <f t="shared" si="47"/>
        <v>5.56</v>
      </c>
      <c r="N332" s="14">
        <f t="shared" si="48"/>
        <v>3.3350008337502088</v>
      </c>
      <c r="O332" s="8">
        <f t="shared" si="49"/>
        <v>2.778</v>
      </c>
      <c r="P332" s="8" t="str">
        <f t="shared" si="50"/>
        <v/>
      </c>
      <c r="Q332" s="12" t="str">
        <f t="shared" si="51"/>
        <v/>
      </c>
      <c r="R332" s="10">
        <f t="shared" si="52"/>
        <v>14</v>
      </c>
      <c r="S332" s="10">
        <f t="shared" si="53"/>
        <v>4</v>
      </c>
      <c r="T332" s="16"/>
    </row>
    <row r="333" spans="1:20" x14ac:dyDescent="0.25">
      <c r="A333">
        <f t="shared" si="54"/>
        <v>326</v>
      </c>
      <c r="B333">
        <v>334</v>
      </c>
      <c r="C333" s="11" t="s">
        <v>200</v>
      </c>
      <c r="D333" s="7" t="s">
        <v>171</v>
      </c>
      <c r="E333" s="12">
        <v>8</v>
      </c>
      <c r="F333" s="7">
        <v>42.7</v>
      </c>
      <c r="G333" s="7">
        <v>0.31</v>
      </c>
      <c r="H333" s="7">
        <v>1.75</v>
      </c>
      <c r="I333" s="7">
        <v>69</v>
      </c>
      <c r="J333" s="7">
        <v>78</v>
      </c>
      <c r="K333" s="4">
        <v>0.8</v>
      </c>
      <c r="L333" s="8">
        <f t="shared" si="46"/>
        <v>4.4496487119437935</v>
      </c>
      <c r="M333" s="8">
        <f t="shared" si="47"/>
        <v>1.8585131894484412</v>
      </c>
      <c r="N333" s="8">
        <f t="shared" si="48"/>
        <v>2.918125729531432</v>
      </c>
      <c r="O333" s="8">
        <f t="shared" si="49"/>
        <v>4.0260869565217398E-2</v>
      </c>
      <c r="P333" s="8">
        <f t="shared" si="50"/>
        <v>0.75256410256410255</v>
      </c>
      <c r="Q333" s="10">
        <f t="shared" si="51"/>
        <v>4.2643923240938175</v>
      </c>
      <c r="R333" s="10">
        <f t="shared" si="52"/>
        <v>14</v>
      </c>
      <c r="S333" s="10">
        <f t="shared" si="53"/>
        <v>5</v>
      </c>
      <c r="T333" s="16"/>
    </row>
    <row r="334" spans="1:20" x14ac:dyDescent="0.25">
      <c r="A334">
        <f t="shared" si="54"/>
        <v>326</v>
      </c>
      <c r="B334">
        <v>339</v>
      </c>
      <c r="C334" s="11" t="s">
        <v>413</v>
      </c>
      <c r="D334" s="7" t="s">
        <v>412</v>
      </c>
      <c r="E334" s="4">
        <v>10</v>
      </c>
      <c r="F334" s="7">
        <v>11</v>
      </c>
      <c r="G334" s="7">
        <v>0.27</v>
      </c>
      <c r="H334" s="7">
        <v>1.7</v>
      </c>
      <c r="I334" s="7">
        <v>110</v>
      </c>
      <c r="J334" s="7">
        <v>1900</v>
      </c>
      <c r="K334" s="12">
        <v>4.71</v>
      </c>
      <c r="L334" s="8">
        <f t="shared" si="46"/>
        <v>5.7894736842105265</v>
      </c>
      <c r="M334" s="8">
        <f t="shared" si="47"/>
        <v>1.6187050359712232</v>
      </c>
      <c r="N334" s="8">
        <f t="shared" si="48"/>
        <v>2.8347507086876771</v>
      </c>
      <c r="O334" s="8">
        <f t="shared" si="49"/>
        <v>2.5254545454545457E-2</v>
      </c>
      <c r="P334" s="8">
        <f t="shared" si="50"/>
        <v>3.0894736842105284E-2</v>
      </c>
      <c r="Q334" s="10">
        <f t="shared" si="51"/>
        <v>3.9830148619957537</v>
      </c>
      <c r="R334" s="10">
        <f t="shared" si="52"/>
        <v>14</v>
      </c>
      <c r="S334" s="10">
        <f t="shared" si="53"/>
        <v>6</v>
      </c>
      <c r="T334" s="16"/>
    </row>
    <row r="335" spans="1:20" x14ac:dyDescent="0.25">
      <c r="A335">
        <f t="shared" si="54"/>
        <v>326</v>
      </c>
      <c r="B335">
        <v>300</v>
      </c>
      <c r="C335" s="11" t="s">
        <v>297</v>
      </c>
      <c r="D335" s="7" t="s">
        <v>295</v>
      </c>
      <c r="E335" s="4">
        <v>7</v>
      </c>
      <c r="F335" s="7">
        <v>12.5</v>
      </c>
      <c r="G335" s="7">
        <v>9.81</v>
      </c>
      <c r="J335" s="7">
        <v>10</v>
      </c>
      <c r="K335" s="4"/>
      <c r="L335" s="8">
        <f t="shared" si="46"/>
        <v>6.5789473684210531</v>
      </c>
      <c r="M335" s="8">
        <f t="shared" si="47"/>
        <v>1.7003058103975532</v>
      </c>
      <c r="N335" s="8" t="str">
        <f t="shared" si="48"/>
        <v/>
      </c>
      <c r="O335" s="8" t="str">
        <f t="shared" si="49"/>
        <v/>
      </c>
      <c r="P335" s="8">
        <f t="shared" si="50"/>
        <v>5.87</v>
      </c>
      <c r="Q335" s="10" t="str">
        <f t="shared" si="51"/>
        <v/>
      </c>
      <c r="R335" s="10">
        <f t="shared" si="52"/>
        <v>14</v>
      </c>
      <c r="S335" s="10">
        <f t="shared" si="53"/>
        <v>7</v>
      </c>
      <c r="T335" s="16"/>
    </row>
    <row r="336" spans="1:20" x14ac:dyDescent="0.25">
      <c r="A336">
        <f t="shared" si="54"/>
        <v>326</v>
      </c>
      <c r="B336">
        <v>341</v>
      </c>
      <c r="C336" s="11" t="s">
        <v>349</v>
      </c>
      <c r="D336" s="7" t="s">
        <v>37</v>
      </c>
      <c r="E336" s="4">
        <v>9</v>
      </c>
      <c r="F336" s="7">
        <v>11</v>
      </c>
      <c r="G336" s="7">
        <v>2</v>
      </c>
      <c r="K336" s="4"/>
      <c r="L336" s="8">
        <f t="shared" si="46"/>
        <v>5.7894736842105265</v>
      </c>
      <c r="M336" s="8">
        <f t="shared" si="47"/>
        <v>8.34</v>
      </c>
      <c r="N336" s="8" t="str">
        <f t="shared" si="48"/>
        <v/>
      </c>
      <c r="O336" s="8" t="str">
        <f t="shared" si="49"/>
        <v/>
      </c>
      <c r="P336" s="8" t="str">
        <f t="shared" si="50"/>
        <v/>
      </c>
      <c r="Q336" s="10" t="str">
        <f t="shared" si="51"/>
        <v/>
      </c>
      <c r="R336" s="10">
        <f t="shared" si="52"/>
        <v>14</v>
      </c>
      <c r="S336" s="10">
        <f t="shared" si="53"/>
        <v>8</v>
      </c>
      <c r="T336" s="16"/>
    </row>
    <row r="337" spans="1:20" x14ac:dyDescent="0.25">
      <c r="A337">
        <f t="shared" si="54"/>
        <v>326</v>
      </c>
      <c r="B337">
        <v>347</v>
      </c>
      <c r="C337" s="11" t="s">
        <v>167</v>
      </c>
      <c r="D337" t="s">
        <v>163</v>
      </c>
      <c r="E337" s="4">
        <v>9</v>
      </c>
      <c r="F337">
        <v>20</v>
      </c>
      <c r="G337" s="7">
        <v>0.32</v>
      </c>
      <c r="I337" s="7">
        <v>4317</v>
      </c>
      <c r="J337" s="7">
        <v>0.71</v>
      </c>
      <c r="K337" s="4">
        <v>0.23</v>
      </c>
      <c r="L337" s="8">
        <f t="shared" si="46"/>
        <v>9.5</v>
      </c>
      <c r="M337" s="8">
        <f t="shared" si="47"/>
        <v>1.9184652278177456</v>
      </c>
      <c r="N337" s="8" t="str">
        <f t="shared" si="48"/>
        <v/>
      </c>
      <c r="O337" s="8">
        <f t="shared" si="49"/>
        <v>6.4350243224461435E-4</v>
      </c>
      <c r="P337" s="8">
        <f t="shared" si="50"/>
        <v>1.2095400340715503</v>
      </c>
      <c r="Q337" s="10">
        <f t="shared" si="51"/>
        <v>1.2260127931769726</v>
      </c>
      <c r="R337" s="10">
        <f t="shared" si="52"/>
        <v>14</v>
      </c>
      <c r="S337" s="10">
        <f t="shared" si="53"/>
        <v>9</v>
      </c>
      <c r="T337" s="16"/>
    </row>
    <row r="338" spans="1:20" x14ac:dyDescent="0.25">
      <c r="A338">
        <f t="shared" si="54"/>
        <v>326</v>
      </c>
      <c r="B338">
        <v>299</v>
      </c>
      <c r="C338" s="11" t="s">
        <v>275</v>
      </c>
      <c r="D338" s="7" t="s">
        <v>269</v>
      </c>
      <c r="E338" s="4">
        <v>10</v>
      </c>
      <c r="F338" s="7">
        <v>90</v>
      </c>
      <c r="G338" s="7">
        <v>0.87</v>
      </c>
      <c r="H338" s="7">
        <v>0</v>
      </c>
      <c r="I338" s="7">
        <v>0</v>
      </c>
      <c r="J338" s="7">
        <v>9</v>
      </c>
      <c r="K338" s="4">
        <v>0</v>
      </c>
      <c r="L338" s="8">
        <f t="shared" si="46"/>
        <v>2.1111111111111112</v>
      </c>
      <c r="M338" s="8">
        <f t="shared" si="47"/>
        <v>5.2158273381294959</v>
      </c>
      <c r="N338" s="8" t="str">
        <f t="shared" si="48"/>
        <v/>
      </c>
      <c r="O338" s="8" t="str">
        <f t="shared" si="49"/>
        <v/>
      </c>
      <c r="P338" s="8">
        <f t="shared" si="50"/>
        <v>6.5222222222222221</v>
      </c>
      <c r="Q338" s="10" t="str">
        <f t="shared" si="51"/>
        <v/>
      </c>
      <c r="R338" s="10">
        <f t="shared" si="52"/>
        <v>14</v>
      </c>
      <c r="S338" s="10">
        <f t="shared" si="53"/>
        <v>10</v>
      </c>
      <c r="T338" s="16"/>
    </row>
    <row r="339" spans="1:20" x14ac:dyDescent="0.25">
      <c r="A339">
        <f t="shared" si="54"/>
        <v>326</v>
      </c>
      <c r="B339">
        <v>343</v>
      </c>
      <c r="C339" s="11" t="s">
        <v>336</v>
      </c>
      <c r="D339" s="7" t="s">
        <v>73</v>
      </c>
      <c r="E339" s="4">
        <v>11</v>
      </c>
      <c r="F339">
        <v>13</v>
      </c>
      <c r="G339">
        <v>0.32</v>
      </c>
      <c r="I339" s="7">
        <v>0.78500000000000003</v>
      </c>
      <c r="K339" s="4">
        <v>12.62</v>
      </c>
      <c r="L339" s="8">
        <f t="shared" si="46"/>
        <v>6.8421052631578956</v>
      </c>
      <c r="M339" s="8">
        <f t="shared" si="47"/>
        <v>1.9184652278177456</v>
      </c>
      <c r="N339" s="8" t="str">
        <f t="shared" si="48"/>
        <v/>
      </c>
      <c r="O339" s="8">
        <f t="shared" si="49"/>
        <v>3.5388535031847121</v>
      </c>
      <c r="P339" s="8" t="str">
        <f t="shared" si="50"/>
        <v/>
      </c>
      <c r="Q339" s="4">
        <f t="shared" si="51"/>
        <v>1.4865293185419965</v>
      </c>
      <c r="R339" s="10">
        <f t="shared" si="52"/>
        <v>14</v>
      </c>
      <c r="S339" s="10">
        <f t="shared" si="53"/>
        <v>11</v>
      </c>
      <c r="T339" s="16"/>
    </row>
    <row r="340" spans="1:20" x14ac:dyDescent="0.25">
      <c r="A340">
        <f t="shared" si="54"/>
        <v>326</v>
      </c>
      <c r="B340">
        <v>365</v>
      </c>
      <c r="C340" s="11" t="s">
        <v>131</v>
      </c>
      <c r="D340" s="7" t="s">
        <v>113</v>
      </c>
      <c r="E340" s="4">
        <v>11</v>
      </c>
      <c r="F340" s="3"/>
      <c r="G340">
        <v>3.13</v>
      </c>
      <c r="H340">
        <v>2</v>
      </c>
      <c r="J340" s="7">
        <v>3</v>
      </c>
      <c r="K340" s="4"/>
      <c r="L340" s="8" t="str">
        <f t="shared" si="46"/>
        <v/>
      </c>
      <c r="M340" s="8">
        <f t="shared" si="47"/>
        <v>5.3290734824281145</v>
      </c>
      <c r="N340" s="8">
        <f t="shared" si="48"/>
        <v>3.3350008337502088</v>
      </c>
      <c r="O340" s="8" t="str">
        <f t="shared" si="49"/>
        <v/>
      </c>
      <c r="P340" s="8">
        <f t="shared" si="50"/>
        <v>5.1107325383304936</v>
      </c>
      <c r="Q340" s="10" t="str">
        <f t="shared" si="51"/>
        <v/>
      </c>
      <c r="R340" s="10">
        <f t="shared" si="52"/>
        <v>14</v>
      </c>
      <c r="S340" s="10">
        <f t="shared" si="53"/>
        <v>12</v>
      </c>
      <c r="T340" s="16"/>
    </row>
    <row r="341" spans="1:20" x14ac:dyDescent="0.25">
      <c r="A341">
        <f t="shared" si="54"/>
        <v>326</v>
      </c>
      <c r="B341">
        <v>374</v>
      </c>
      <c r="C341" s="11" t="s">
        <v>54</v>
      </c>
      <c r="D341" s="7" t="s">
        <v>51</v>
      </c>
      <c r="E341" s="4">
        <v>12</v>
      </c>
      <c r="F341" s="7">
        <v>800</v>
      </c>
      <c r="G341" s="7">
        <v>1E-3</v>
      </c>
      <c r="H341" s="7">
        <v>0.7</v>
      </c>
      <c r="I341" s="7">
        <v>50</v>
      </c>
      <c r="J341" s="7">
        <v>5</v>
      </c>
      <c r="K341" s="4">
        <v>0.71</v>
      </c>
      <c r="L341" s="8">
        <f t="shared" si="46"/>
        <v>0.23749999999999999</v>
      </c>
      <c r="M341" s="8">
        <f t="shared" si="47"/>
        <v>5.9952038369304539E-3</v>
      </c>
      <c r="N341" s="14">
        <f t="shared" si="48"/>
        <v>1.1672502918125733</v>
      </c>
      <c r="O341" s="8">
        <f t="shared" si="49"/>
        <v>5.5559999999999998E-2</v>
      </c>
      <c r="P341" s="8">
        <f t="shared" si="50"/>
        <v>8.5178875638841571</v>
      </c>
      <c r="Q341" s="4">
        <f t="shared" si="51"/>
        <v>3.7846481876332621</v>
      </c>
      <c r="R341" s="10">
        <f t="shared" si="52"/>
        <v>14</v>
      </c>
      <c r="S341" s="10">
        <f t="shared" si="53"/>
        <v>13</v>
      </c>
      <c r="T341" s="16"/>
    </row>
    <row r="342" spans="1:20" x14ac:dyDescent="0.25">
      <c r="A342">
        <f t="shared" si="54"/>
        <v>326</v>
      </c>
      <c r="B342">
        <v>346</v>
      </c>
      <c r="C342" s="11" t="s">
        <v>344</v>
      </c>
      <c r="D342" s="7" t="s">
        <v>37</v>
      </c>
      <c r="E342" s="4">
        <v>8</v>
      </c>
      <c r="F342">
        <v>30</v>
      </c>
      <c r="G342">
        <v>0.2</v>
      </c>
      <c r="H342" s="7">
        <v>1.8</v>
      </c>
      <c r="I342" s="7">
        <v>10</v>
      </c>
      <c r="J342" s="7">
        <v>0.5</v>
      </c>
      <c r="K342" s="4">
        <v>9</v>
      </c>
      <c r="L342" s="8">
        <f t="shared" si="46"/>
        <v>6.333333333333333</v>
      </c>
      <c r="M342" s="8">
        <f t="shared" si="47"/>
        <v>1.1990407673860914</v>
      </c>
      <c r="N342" s="8">
        <f t="shared" si="48"/>
        <v>3.0015007503751878</v>
      </c>
      <c r="O342" s="8">
        <f t="shared" si="49"/>
        <v>0.27780000000000005</v>
      </c>
      <c r="P342" s="8">
        <f t="shared" si="50"/>
        <v>0.85178875638841567</v>
      </c>
      <c r="Q342" s="10">
        <f t="shared" si="51"/>
        <v>2.0844444444444439</v>
      </c>
      <c r="R342" s="10">
        <f t="shared" si="52"/>
        <v>14</v>
      </c>
      <c r="S342" s="10">
        <f t="shared" si="53"/>
        <v>14</v>
      </c>
      <c r="T342" s="16"/>
    </row>
    <row r="343" spans="1:20" x14ac:dyDescent="0.25">
      <c r="A343">
        <f t="shared" si="54"/>
        <v>341</v>
      </c>
      <c r="B343">
        <v>336</v>
      </c>
      <c r="C343" s="11" t="s">
        <v>300</v>
      </c>
      <c r="D343" s="7" t="s">
        <v>295</v>
      </c>
      <c r="E343" s="4">
        <v>7</v>
      </c>
      <c r="F343" s="7">
        <v>185</v>
      </c>
      <c r="G343" s="7">
        <v>10</v>
      </c>
      <c r="H343" s="7">
        <v>3</v>
      </c>
      <c r="I343" s="7">
        <v>250</v>
      </c>
      <c r="J343" s="7">
        <v>30</v>
      </c>
      <c r="K343" s="4">
        <v>4.9000000000000004</v>
      </c>
      <c r="L343" s="8">
        <f t="shared" si="46"/>
        <v>1.0270270270270272</v>
      </c>
      <c r="M343" s="8">
        <f t="shared" si="47"/>
        <v>1.6679999999999999</v>
      </c>
      <c r="N343" s="14">
        <f t="shared" si="48"/>
        <v>5.0025012506253139</v>
      </c>
      <c r="O343" s="8">
        <f t="shared" si="49"/>
        <v>1.1112E-2</v>
      </c>
      <c r="P343" s="8">
        <f t="shared" si="50"/>
        <v>1.9566666666666668</v>
      </c>
      <c r="Q343" s="12">
        <f t="shared" si="51"/>
        <v>3.8285714285714283</v>
      </c>
      <c r="R343" s="10">
        <f t="shared" si="52"/>
        <v>13</v>
      </c>
      <c r="S343" s="10">
        <f t="shared" si="53"/>
        <v>0</v>
      </c>
      <c r="T343" s="16"/>
    </row>
    <row r="344" spans="1:20" x14ac:dyDescent="0.25">
      <c r="A344">
        <f t="shared" si="54"/>
        <v>341</v>
      </c>
      <c r="B344">
        <v>363</v>
      </c>
      <c r="C344" s="11" t="s">
        <v>173</v>
      </c>
      <c r="D344" t="s">
        <v>171</v>
      </c>
      <c r="E344" s="4">
        <v>10</v>
      </c>
      <c r="F344">
        <v>40</v>
      </c>
      <c r="G344" s="7">
        <v>0.3</v>
      </c>
      <c r="H344" s="7">
        <v>0.1</v>
      </c>
      <c r="I344" s="7">
        <v>1.5E-3</v>
      </c>
      <c r="J344" s="7">
        <v>2</v>
      </c>
      <c r="K344" s="4">
        <v>0.6</v>
      </c>
      <c r="L344" s="8">
        <f t="shared" si="46"/>
        <v>4.75</v>
      </c>
      <c r="M344" s="8">
        <f t="shared" si="47"/>
        <v>1.7985611510791366</v>
      </c>
      <c r="N344" s="8">
        <f t="shared" si="48"/>
        <v>0.16675004168751051</v>
      </c>
      <c r="O344" s="8">
        <f t="shared" si="49"/>
        <v>5.399568034557236E-2</v>
      </c>
      <c r="P344" s="8">
        <f t="shared" si="50"/>
        <v>3.4071550255536627</v>
      </c>
      <c r="Q344" s="10">
        <f t="shared" si="51"/>
        <v>3.1982942430703623</v>
      </c>
      <c r="R344" s="10">
        <f t="shared" si="52"/>
        <v>13</v>
      </c>
      <c r="S344" s="10">
        <f t="shared" si="53"/>
        <v>1</v>
      </c>
      <c r="T344" s="16"/>
    </row>
    <row r="345" spans="1:20" x14ac:dyDescent="0.25">
      <c r="A345">
        <f t="shared" si="54"/>
        <v>341</v>
      </c>
      <c r="B345">
        <v>344</v>
      </c>
      <c r="C345" s="11" t="s">
        <v>128</v>
      </c>
      <c r="D345" t="s">
        <v>113</v>
      </c>
      <c r="E345" s="4">
        <v>11</v>
      </c>
      <c r="H345">
        <v>3.12</v>
      </c>
      <c r="J345">
        <v>7.42</v>
      </c>
      <c r="K345" s="4"/>
      <c r="L345" s="8" t="str">
        <f t="shared" si="46"/>
        <v/>
      </c>
      <c r="M345" s="8" t="str">
        <f t="shared" si="47"/>
        <v/>
      </c>
      <c r="N345" s="8">
        <f t="shared" si="48"/>
        <v>5.2026013006503256</v>
      </c>
      <c r="O345" s="8" t="str">
        <f t="shared" si="49"/>
        <v/>
      </c>
      <c r="P345" s="8">
        <f t="shared" si="50"/>
        <v>7.9110512129380064</v>
      </c>
      <c r="Q345" s="10" t="str">
        <f t="shared" si="51"/>
        <v/>
      </c>
      <c r="R345" s="10">
        <f t="shared" si="52"/>
        <v>13</v>
      </c>
      <c r="S345" s="10">
        <f t="shared" si="53"/>
        <v>2</v>
      </c>
      <c r="T345" s="16"/>
    </row>
    <row r="346" spans="1:20" x14ac:dyDescent="0.25">
      <c r="A346">
        <f t="shared" si="54"/>
        <v>341</v>
      </c>
      <c r="B346">
        <v>349</v>
      </c>
      <c r="C346" s="11" t="s">
        <v>31</v>
      </c>
      <c r="D346" t="s">
        <v>20</v>
      </c>
      <c r="E346" s="12">
        <v>11</v>
      </c>
      <c r="F346" s="7">
        <v>27.2</v>
      </c>
      <c r="G346" s="7">
        <v>0</v>
      </c>
      <c r="H346" s="7">
        <v>2.0099999999999998</v>
      </c>
      <c r="I346" s="7">
        <v>7.02</v>
      </c>
      <c r="J346" s="7">
        <v>134.19999999999999</v>
      </c>
      <c r="K346" s="4">
        <v>9.81</v>
      </c>
      <c r="L346" s="14">
        <f t="shared" si="46"/>
        <v>6.9852941176470589</v>
      </c>
      <c r="M346" s="14" t="str">
        <f t="shared" si="47"/>
        <v/>
      </c>
      <c r="N346" s="14">
        <f t="shared" si="48"/>
        <v>3.3516758379189597</v>
      </c>
      <c r="O346" s="14">
        <f t="shared" si="49"/>
        <v>0.39572649572649565</v>
      </c>
      <c r="P346" s="14">
        <f t="shared" si="50"/>
        <v>0.43740685543964247</v>
      </c>
      <c r="Q346" s="12">
        <f t="shared" si="51"/>
        <v>1.9123343527013248</v>
      </c>
      <c r="R346" s="10">
        <f t="shared" si="52"/>
        <v>13</v>
      </c>
      <c r="S346" s="10">
        <f t="shared" si="53"/>
        <v>3</v>
      </c>
      <c r="T346" s="16"/>
    </row>
    <row r="347" spans="1:20" x14ac:dyDescent="0.25">
      <c r="A347">
        <f t="shared" si="54"/>
        <v>341</v>
      </c>
      <c r="B347">
        <v>364</v>
      </c>
      <c r="C347" s="11" t="s">
        <v>271</v>
      </c>
      <c r="D347" s="7" t="s">
        <v>269</v>
      </c>
      <c r="E347" s="12">
        <v>10</v>
      </c>
      <c r="F347" s="7">
        <v>5.96</v>
      </c>
      <c r="G347" s="7">
        <v>0.32</v>
      </c>
      <c r="H347" s="7">
        <v>1</v>
      </c>
      <c r="I347" s="7">
        <v>100</v>
      </c>
      <c r="J347" s="7">
        <v>1.4</v>
      </c>
      <c r="K347" s="12">
        <v>4.9000000000000004</v>
      </c>
      <c r="L347" s="8">
        <f t="shared" si="46"/>
        <v>3.1368421052631579</v>
      </c>
      <c r="M347" s="8">
        <f t="shared" si="47"/>
        <v>1.9184652278177456</v>
      </c>
      <c r="N347" s="8">
        <f t="shared" si="48"/>
        <v>1.6675004168751042</v>
      </c>
      <c r="O347" s="8">
        <f t="shared" si="49"/>
        <v>2.7779999999999999E-2</v>
      </c>
      <c r="P347" s="8">
        <f t="shared" si="50"/>
        <v>2.385008517887564</v>
      </c>
      <c r="Q347" s="10">
        <f t="shared" si="51"/>
        <v>3.8285714285714283</v>
      </c>
      <c r="R347" s="10">
        <f t="shared" si="52"/>
        <v>13</v>
      </c>
      <c r="S347" s="10">
        <f t="shared" si="53"/>
        <v>4</v>
      </c>
      <c r="T347" s="16"/>
    </row>
    <row r="348" spans="1:20" x14ac:dyDescent="0.25">
      <c r="A348">
        <f t="shared" si="54"/>
        <v>341</v>
      </c>
      <c r="B348">
        <v>352</v>
      </c>
      <c r="C348" s="11" t="s">
        <v>135</v>
      </c>
      <c r="D348" s="7" t="s">
        <v>113</v>
      </c>
      <c r="E348" s="4">
        <v>11</v>
      </c>
      <c r="F348" s="7">
        <v>239.4</v>
      </c>
      <c r="G348" s="7">
        <v>0.45</v>
      </c>
      <c r="H348" s="7"/>
      <c r="I348" s="7">
        <v>1.7</v>
      </c>
      <c r="J348" s="7">
        <v>710</v>
      </c>
      <c r="K348" s="4">
        <v>2.4500000000000002</v>
      </c>
      <c r="L348" s="8">
        <f t="shared" si="46"/>
        <v>0.79365079365079394</v>
      </c>
      <c r="M348" s="8">
        <f t="shared" si="47"/>
        <v>2.6978417266187051</v>
      </c>
      <c r="N348" s="8" t="str">
        <f t="shared" si="48"/>
        <v/>
      </c>
      <c r="O348" s="8">
        <f t="shared" si="49"/>
        <v>1.6341176470588235</v>
      </c>
      <c r="P348" s="8">
        <f t="shared" si="50"/>
        <v>8.2676056338028145E-2</v>
      </c>
      <c r="Q348" s="10">
        <f t="shared" si="51"/>
        <v>7.6571428571428566</v>
      </c>
      <c r="R348" s="10">
        <f t="shared" si="52"/>
        <v>13</v>
      </c>
      <c r="S348" s="10">
        <f t="shared" si="53"/>
        <v>5</v>
      </c>
      <c r="T348" s="16"/>
    </row>
    <row r="349" spans="1:20" x14ac:dyDescent="0.25">
      <c r="A349">
        <f t="shared" si="54"/>
        <v>341</v>
      </c>
      <c r="B349">
        <v>330</v>
      </c>
      <c r="C349" s="11" t="s">
        <v>121</v>
      </c>
      <c r="D349" t="s">
        <v>113</v>
      </c>
      <c r="E349" s="4">
        <v>8</v>
      </c>
      <c r="F349">
        <v>12.6</v>
      </c>
      <c r="G349">
        <v>9.8000000000000007</v>
      </c>
      <c r="I349" s="7">
        <v>0</v>
      </c>
      <c r="J349" s="7">
        <v>13</v>
      </c>
      <c r="K349" s="4"/>
      <c r="L349" s="8">
        <f t="shared" si="46"/>
        <v>6.6315789473684212</v>
      </c>
      <c r="M349" s="8">
        <f t="shared" si="47"/>
        <v>1.7020408163265304</v>
      </c>
      <c r="N349" s="8" t="str">
        <f t="shared" si="48"/>
        <v/>
      </c>
      <c r="O349" s="8" t="str">
        <f t="shared" si="49"/>
        <v/>
      </c>
      <c r="P349" s="8">
        <f t="shared" si="50"/>
        <v>4.5153846153846153</v>
      </c>
      <c r="Q349" s="10" t="str">
        <f t="shared" si="51"/>
        <v/>
      </c>
      <c r="R349" s="10">
        <f t="shared" si="52"/>
        <v>13</v>
      </c>
      <c r="S349" s="10">
        <f t="shared" si="53"/>
        <v>6</v>
      </c>
      <c r="T349" s="16"/>
    </row>
    <row r="350" spans="1:20" x14ac:dyDescent="0.25">
      <c r="A350">
        <f t="shared" si="54"/>
        <v>341</v>
      </c>
      <c r="B350">
        <v>348</v>
      </c>
      <c r="C350" s="11" t="s">
        <v>451</v>
      </c>
      <c r="D350" s="7" t="s">
        <v>450</v>
      </c>
      <c r="E350" s="4">
        <v>9</v>
      </c>
      <c r="G350" s="7">
        <v>9.81</v>
      </c>
      <c r="H350" s="7">
        <v>1.9</v>
      </c>
      <c r="I350" s="7">
        <v>100</v>
      </c>
      <c r="J350" s="7">
        <v>7.4</v>
      </c>
      <c r="K350" s="4"/>
      <c r="L350" s="8" t="str">
        <f t="shared" si="46"/>
        <v/>
      </c>
      <c r="M350" s="8">
        <f t="shared" si="47"/>
        <v>1.7003058103975532</v>
      </c>
      <c r="N350" s="8">
        <f t="shared" si="48"/>
        <v>3.1682507920626981</v>
      </c>
      <c r="O350" s="8">
        <f t="shared" si="49"/>
        <v>2.7779999999999999E-2</v>
      </c>
      <c r="P350" s="8">
        <f t="shared" si="50"/>
        <v>7.9324324324324316</v>
      </c>
      <c r="Q350" s="4" t="str">
        <f t="shared" si="51"/>
        <v/>
      </c>
      <c r="R350" s="10">
        <f t="shared" si="52"/>
        <v>13</v>
      </c>
      <c r="S350" s="10">
        <f t="shared" si="53"/>
        <v>7</v>
      </c>
      <c r="T350" s="16"/>
    </row>
    <row r="351" spans="1:20" x14ac:dyDescent="0.25">
      <c r="A351">
        <f t="shared" si="54"/>
        <v>341</v>
      </c>
      <c r="B351">
        <v>356</v>
      </c>
      <c r="C351" s="11" t="s">
        <v>48</v>
      </c>
      <c r="D351" s="7" t="s">
        <v>37</v>
      </c>
      <c r="E351" s="4">
        <v>10</v>
      </c>
      <c r="F351">
        <v>5</v>
      </c>
      <c r="G351">
        <v>0</v>
      </c>
      <c r="H351">
        <v>3.55</v>
      </c>
      <c r="I351">
        <v>31.8</v>
      </c>
      <c r="J351" s="7">
        <v>7421</v>
      </c>
      <c r="K351" s="4">
        <v>4.8</v>
      </c>
      <c r="L351" s="8">
        <f t="shared" si="46"/>
        <v>2.6315789473684208</v>
      </c>
      <c r="M351" s="8" t="str">
        <f t="shared" si="47"/>
        <v/>
      </c>
      <c r="N351" s="14">
        <f t="shared" si="48"/>
        <v>5.9196264799066194</v>
      </c>
      <c r="O351" s="8">
        <f t="shared" si="49"/>
        <v>8.73584905660377E-2</v>
      </c>
      <c r="P351" s="8">
        <f t="shared" si="50"/>
        <v>7.9099851771998395E-3</v>
      </c>
      <c r="Q351" s="12">
        <f t="shared" si="51"/>
        <v>3.9083333333333332</v>
      </c>
      <c r="R351" s="10">
        <f t="shared" si="52"/>
        <v>13</v>
      </c>
      <c r="S351" s="10">
        <f t="shared" si="53"/>
        <v>8</v>
      </c>
      <c r="T351" s="16"/>
    </row>
    <row r="352" spans="1:20" x14ac:dyDescent="0.25">
      <c r="A352">
        <f t="shared" si="54"/>
        <v>341</v>
      </c>
      <c r="B352">
        <v>351</v>
      </c>
      <c r="C352" s="11" t="s">
        <v>247</v>
      </c>
      <c r="D352" s="7" t="s">
        <v>246</v>
      </c>
      <c r="E352" s="4">
        <v>9</v>
      </c>
      <c r="F352">
        <v>0.53200000000000003</v>
      </c>
      <c r="G352">
        <v>0.1</v>
      </c>
      <c r="H352">
        <v>0.3</v>
      </c>
      <c r="I352">
        <v>4.9000000000000004</v>
      </c>
      <c r="J352">
        <v>7.4</v>
      </c>
      <c r="K352" s="4">
        <v>0.5</v>
      </c>
      <c r="L352" s="8">
        <f t="shared" si="46"/>
        <v>0.28000000000000003</v>
      </c>
      <c r="M352" s="8">
        <f t="shared" si="47"/>
        <v>0.59952038369304572</v>
      </c>
      <c r="N352" s="8">
        <f t="shared" si="48"/>
        <v>0.50025012506253119</v>
      </c>
      <c r="O352" s="8">
        <f t="shared" si="49"/>
        <v>0.56693877551020411</v>
      </c>
      <c r="P352" s="8">
        <f t="shared" si="50"/>
        <v>7.9324324324324316</v>
      </c>
      <c r="Q352" s="4">
        <f t="shared" si="51"/>
        <v>2.6652452025586353</v>
      </c>
      <c r="R352" s="10">
        <f t="shared" si="52"/>
        <v>13</v>
      </c>
      <c r="S352" s="10">
        <f t="shared" si="53"/>
        <v>9</v>
      </c>
      <c r="T352" s="16"/>
    </row>
    <row r="353" spans="1:20" x14ac:dyDescent="0.25">
      <c r="A353">
        <f t="shared" si="54"/>
        <v>351</v>
      </c>
      <c r="B353">
        <v>361</v>
      </c>
      <c r="C353" s="11" t="s">
        <v>160</v>
      </c>
      <c r="D353" s="7" t="s">
        <v>157</v>
      </c>
      <c r="E353" s="4">
        <v>10</v>
      </c>
      <c r="G353" s="7">
        <v>1.96</v>
      </c>
      <c r="I353" s="7">
        <v>100</v>
      </c>
      <c r="K353" s="4">
        <v>5</v>
      </c>
      <c r="L353" s="8" t="str">
        <f t="shared" si="46"/>
        <v/>
      </c>
      <c r="M353" s="8">
        <f t="shared" si="47"/>
        <v>8.5102040816326525</v>
      </c>
      <c r="N353" s="8" t="str">
        <f t="shared" si="48"/>
        <v/>
      </c>
      <c r="O353" s="8">
        <f t="shared" si="49"/>
        <v>2.7779999999999999E-2</v>
      </c>
      <c r="P353" s="8" t="str">
        <f t="shared" si="50"/>
        <v/>
      </c>
      <c r="Q353" s="10">
        <f t="shared" si="51"/>
        <v>3.7519999999999993</v>
      </c>
      <c r="R353" s="10">
        <f t="shared" si="52"/>
        <v>12</v>
      </c>
      <c r="S353" s="10">
        <f t="shared" si="53"/>
        <v>0</v>
      </c>
      <c r="T353" s="16"/>
    </row>
    <row r="354" spans="1:20" x14ac:dyDescent="0.25">
      <c r="A354">
        <f t="shared" si="54"/>
        <v>351</v>
      </c>
      <c r="B354">
        <v>369</v>
      </c>
      <c r="C354" s="11" t="s">
        <v>233</v>
      </c>
      <c r="D354" s="7" t="s">
        <v>226</v>
      </c>
      <c r="E354" s="4">
        <v>9</v>
      </c>
      <c r="F354">
        <v>13.3</v>
      </c>
      <c r="G354">
        <v>9.81</v>
      </c>
      <c r="H354">
        <v>0.1</v>
      </c>
      <c r="I354">
        <v>729</v>
      </c>
      <c r="J354" s="7">
        <v>1.44</v>
      </c>
      <c r="K354" s="4">
        <v>19.62</v>
      </c>
      <c r="L354" s="8">
        <f t="shared" si="46"/>
        <v>7.0000000000000009</v>
      </c>
      <c r="M354" s="8">
        <f t="shared" si="47"/>
        <v>1.7003058103975532</v>
      </c>
      <c r="N354" s="14">
        <f t="shared" si="48"/>
        <v>0.16675004168751051</v>
      </c>
      <c r="O354" s="8">
        <f t="shared" si="49"/>
        <v>3.8106995884773674E-3</v>
      </c>
      <c r="P354" s="8">
        <f t="shared" si="50"/>
        <v>2.4531516183986368</v>
      </c>
      <c r="Q354" s="12">
        <f t="shared" si="51"/>
        <v>0.9561671763506624</v>
      </c>
      <c r="R354" s="10">
        <f t="shared" si="52"/>
        <v>12</v>
      </c>
      <c r="S354" s="10">
        <f t="shared" si="53"/>
        <v>1</v>
      </c>
      <c r="T354" s="16"/>
    </row>
    <row r="355" spans="1:20" x14ac:dyDescent="0.25">
      <c r="A355">
        <f t="shared" si="54"/>
        <v>351</v>
      </c>
      <c r="B355">
        <v>342</v>
      </c>
      <c r="C355" s="11" t="s">
        <v>301</v>
      </c>
      <c r="D355" s="7" t="s">
        <v>295</v>
      </c>
      <c r="E355" s="4">
        <v>7</v>
      </c>
      <c r="F355" s="7">
        <v>88.6</v>
      </c>
      <c r="G355" s="7">
        <v>9.81</v>
      </c>
      <c r="H355" s="7">
        <v>0</v>
      </c>
      <c r="I355" s="7">
        <v>87.2</v>
      </c>
      <c r="J355" s="7">
        <v>7.92</v>
      </c>
      <c r="K355" s="4">
        <v>20</v>
      </c>
      <c r="L355" s="8">
        <f t="shared" si="46"/>
        <v>2.144469525959368</v>
      </c>
      <c r="M355" s="8">
        <f t="shared" si="47"/>
        <v>1.7003058103975532</v>
      </c>
      <c r="N355" s="14" t="str">
        <f t="shared" si="48"/>
        <v/>
      </c>
      <c r="O355" s="8">
        <f t="shared" si="49"/>
        <v>3.1857798165137605E-2</v>
      </c>
      <c r="P355" s="8">
        <f t="shared" si="50"/>
        <v>7.4116161616161618</v>
      </c>
      <c r="Q355" s="12">
        <f t="shared" si="51"/>
        <v>0.93799999999999983</v>
      </c>
      <c r="R355" s="10">
        <f t="shared" si="52"/>
        <v>12</v>
      </c>
      <c r="S355" s="10">
        <f t="shared" si="53"/>
        <v>2</v>
      </c>
      <c r="T355" s="16"/>
    </row>
    <row r="356" spans="1:20" x14ac:dyDescent="0.25">
      <c r="A356">
        <f t="shared" si="54"/>
        <v>351</v>
      </c>
      <c r="B356">
        <v>390</v>
      </c>
      <c r="C356" s="11" t="s">
        <v>77</v>
      </c>
      <c r="D356" s="7" t="s">
        <v>73</v>
      </c>
      <c r="E356" s="4">
        <v>10</v>
      </c>
      <c r="F356">
        <v>80</v>
      </c>
      <c r="I356" s="7">
        <v>100</v>
      </c>
      <c r="J356" s="7">
        <v>6</v>
      </c>
      <c r="K356" s="4"/>
      <c r="L356" s="8">
        <f t="shared" si="46"/>
        <v>2.375</v>
      </c>
      <c r="M356" s="8" t="str">
        <f t="shared" si="47"/>
        <v/>
      </c>
      <c r="N356" s="8" t="str">
        <f t="shared" si="48"/>
        <v/>
      </c>
      <c r="O356" s="8">
        <f t="shared" si="49"/>
        <v>2.7779999999999999E-2</v>
      </c>
      <c r="P356" s="8">
        <f t="shared" si="50"/>
        <v>9.783333333333335</v>
      </c>
      <c r="Q356" s="10" t="str">
        <f t="shared" si="51"/>
        <v/>
      </c>
      <c r="R356" s="10">
        <f t="shared" si="52"/>
        <v>12</v>
      </c>
      <c r="S356" s="10">
        <f t="shared" si="53"/>
        <v>3</v>
      </c>
      <c r="T356" s="16"/>
    </row>
    <row r="357" spans="1:20" x14ac:dyDescent="0.25">
      <c r="A357">
        <f t="shared" si="54"/>
        <v>351</v>
      </c>
      <c r="B357">
        <v>359</v>
      </c>
      <c r="C357" s="11" t="s">
        <v>277</v>
      </c>
      <c r="D357" s="7" t="s">
        <v>269</v>
      </c>
      <c r="E357" s="4">
        <v>12</v>
      </c>
      <c r="F357" s="7">
        <v>1.33</v>
      </c>
      <c r="G357" s="7">
        <v>0.1</v>
      </c>
      <c r="H357" s="7">
        <v>10</v>
      </c>
      <c r="I357" s="7">
        <v>100</v>
      </c>
      <c r="J357" s="7">
        <v>74.2</v>
      </c>
      <c r="K357" s="4">
        <v>4.9000000000000004</v>
      </c>
      <c r="L357" s="8">
        <f t="shared" si="46"/>
        <v>0.70000000000000018</v>
      </c>
      <c r="M357" s="8">
        <f t="shared" si="47"/>
        <v>0.59952038369304572</v>
      </c>
      <c r="N357" s="8">
        <f t="shared" si="48"/>
        <v>5.9969999999999999</v>
      </c>
      <c r="O357" s="8">
        <f t="shared" si="49"/>
        <v>2.7779999999999999E-2</v>
      </c>
      <c r="P357" s="8">
        <f t="shared" si="50"/>
        <v>0.79110512129380073</v>
      </c>
      <c r="Q357" s="10">
        <f t="shared" si="51"/>
        <v>3.8285714285714283</v>
      </c>
      <c r="R357" s="10">
        <f t="shared" si="52"/>
        <v>12</v>
      </c>
      <c r="S357" s="10">
        <f t="shared" si="53"/>
        <v>4</v>
      </c>
      <c r="T357" s="16"/>
    </row>
    <row r="358" spans="1:20" x14ac:dyDescent="0.25">
      <c r="A358">
        <f t="shared" si="54"/>
        <v>351</v>
      </c>
      <c r="B358">
        <v>358</v>
      </c>
      <c r="C358" s="11" t="s">
        <v>115</v>
      </c>
      <c r="D358" s="7" t="s">
        <v>113</v>
      </c>
      <c r="E358" s="4">
        <v>9</v>
      </c>
      <c r="F358" s="3"/>
      <c r="G358" s="7">
        <v>0.3</v>
      </c>
      <c r="I358" s="7">
        <v>191.5</v>
      </c>
      <c r="J358" s="7">
        <v>7.4</v>
      </c>
      <c r="K358" s="4">
        <v>0.4</v>
      </c>
      <c r="L358" s="8" t="str">
        <f t="shared" si="46"/>
        <v/>
      </c>
      <c r="M358" s="8">
        <f t="shared" si="47"/>
        <v>1.7985611510791366</v>
      </c>
      <c r="N358" s="14" t="str">
        <f t="shared" si="48"/>
        <v/>
      </c>
      <c r="O358" s="8">
        <f t="shared" si="49"/>
        <v>1.4506527415143602E-2</v>
      </c>
      <c r="P358" s="8">
        <f t="shared" si="50"/>
        <v>7.9324324324324316</v>
      </c>
      <c r="Q358" s="12">
        <f t="shared" si="51"/>
        <v>2.1321961620469088</v>
      </c>
      <c r="R358" s="10">
        <f t="shared" si="52"/>
        <v>12</v>
      </c>
      <c r="S358" s="10">
        <f t="shared" si="53"/>
        <v>5</v>
      </c>
      <c r="T358" s="16"/>
    </row>
    <row r="359" spans="1:20" x14ac:dyDescent="0.25">
      <c r="A359">
        <f t="shared" si="54"/>
        <v>351</v>
      </c>
      <c r="B359">
        <v>367</v>
      </c>
      <c r="C359" s="11" t="s">
        <v>204</v>
      </c>
      <c r="D359" s="7" t="s">
        <v>171</v>
      </c>
      <c r="E359" s="12">
        <v>8</v>
      </c>
      <c r="F359" s="7">
        <v>50</v>
      </c>
      <c r="G359" s="7">
        <v>9.8000000000000007</v>
      </c>
      <c r="H359" s="7">
        <v>2.5</v>
      </c>
      <c r="I359" s="7">
        <v>9</v>
      </c>
      <c r="J359" s="7">
        <v>100</v>
      </c>
      <c r="K359" s="4">
        <v>15.9</v>
      </c>
      <c r="L359" s="14">
        <f t="shared" si="46"/>
        <v>3.8</v>
      </c>
      <c r="M359" s="14">
        <f t="shared" si="47"/>
        <v>1.7020408163265304</v>
      </c>
      <c r="N359" s="14">
        <f t="shared" si="48"/>
        <v>4.1687510421877603</v>
      </c>
      <c r="O359" s="14">
        <f t="shared" si="49"/>
        <v>0.30866666666666676</v>
      </c>
      <c r="P359" s="14">
        <f t="shared" si="50"/>
        <v>0.58699999999999997</v>
      </c>
      <c r="Q359" s="12">
        <f t="shared" si="51"/>
        <v>1.1798742138364779</v>
      </c>
      <c r="R359" s="10">
        <f t="shared" si="52"/>
        <v>12</v>
      </c>
      <c r="S359" s="10">
        <f t="shared" si="53"/>
        <v>6</v>
      </c>
      <c r="T359" s="16"/>
    </row>
    <row r="360" spans="1:20" x14ac:dyDescent="0.25">
      <c r="A360">
        <f t="shared" si="54"/>
        <v>351</v>
      </c>
      <c r="B360">
        <v>368</v>
      </c>
      <c r="C360" s="11" t="s">
        <v>239</v>
      </c>
      <c r="D360" s="7" t="s">
        <v>240</v>
      </c>
      <c r="E360" s="4">
        <v>12</v>
      </c>
      <c r="F360">
        <v>15</v>
      </c>
      <c r="K360" s="4">
        <v>4.9000000000000004</v>
      </c>
      <c r="L360" s="8">
        <f t="shared" si="46"/>
        <v>7.8947368421052637</v>
      </c>
      <c r="M360" s="8" t="str">
        <f t="shared" si="47"/>
        <v/>
      </c>
      <c r="N360" s="8" t="str">
        <f t="shared" si="48"/>
        <v/>
      </c>
      <c r="O360" s="8" t="str">
        <f t="shared" si="49"/>
        <v/>
      </c>
      <c r="P360" s="8" t="str">
        <f t="shared" si="50"/>
        <v/>
      </c>
      <c r="Q360" s="4">
        <f t="shared" si="51"/>
        <v>3.8285714285714283</v>
      </c>
      <c r="R360" s="10">
        <f t="shared" si="52"/>
        <v>12</v>
      </c>
      <c r="S360" s="10">
        <f t="shared" si="53"/>
        <v>7</v>
      </c>
      <c r="T360" s="16"/>
    </row>
    <row r="361" spans="1:20" x14ac:dyDescent="0.25">
      <c r="A361">
        <f t="shared" si="54"/>
        <v>351</v>
      </c>
      <c r="B361">
        <v>371</v>
      </c>
      <c r="C361" s="11" t="s">
        <v>387</v>
      </c>
      <c r="D361" s="7" t="s">
        <v>58</v>
      </c>
      <c r="E361" s="12">
        <v>8</v>
      </c>
      <c r="F361" s="7">
        <v>1.35</v>
      </c>
      <c r="G361" s="7">
        <v>0.1</v>
      </c>
      <c r="H361" s="7">
        <v>0.2</v>
      </c>
      <c r="I361" s="7">
        <v>20</v>
      </c>
      <c r="J361" s="7">
        <v>0.2</v>
      </c>
      <c r="K361" s="4">
        <v>2</v>
      </c>
      <c r="L361" s="8">
        <f t="shared" si="46"/>
        <v>0.71052631578947367</v>
      </c>
      <c r="M361" s="8">
        <f t="shared" si="47"/>
        <v>0.59952038369304572</v>
      </c>
      <c r="N361" s="14">
        <f t="shared" si="48"/>
        <v>0.33350008337502091</v>
      </c>
      <c r="O361" s="8">
        <f t="shared" si="49"/>
        <v>0.13890000000000002</v>
      </c>
      <c r="P361" s="14">
        <f t="shared" si="50"/>
        <v>0.34071550255536626</v>
      </c>
      <c r="Q361" s="12">
        <f t="shared" si="51"/>
        <v>9.3800000000000008</v>
      </c>
      <c r="R361" s="10">
        <f t="shared" si="52"/>
        <v>12</v>
      </c>
      <c r="S361" s="10">
        <f t="shared" si="53"/>
        <v>8</v>
      </c>
      <c r="T361" s="16"/>
    </row>
    <row r="362" spans="1:20" x14ac:dyDescent="0.25">
      <c r="A362">
        <f t="shared" si="54"/>
        <v>360</v>
      </c>
      <c r="B362">
        <v>380</v>
      </c>
      <c r="C362" s="11" t="s">
        <v>232</v>
      </c>
      <c r="D362" s="7" t="s">
        <v>226</v>
      </c>
      <c r="E362" s="12">
        <v>9</v>
      </c>
      <c r="F362">
        <v>339</v>
      </c>
      <c r="G362">
        <v>43</v>
      </c>
      <c r="H362">
        <v>2.1</v>
      </c>
      <c r="I362">
        <v>79</v>
      </c>
      <c r="J362" s="7">
        <v>3</v>
      </c>
      <c r="K362" s="4">
        <v>10</v>
      </c>
      <c r="L362" s="8">
        <f t="shared" si="46"/>
        <v>0.56047197640117996</v>
      </c>
      <c r="M362" s="8">
        <f t="shared" si="47"/>
        <v>0.38790697674418606</v>
      </c>
      <c r="N362" s="14">
        <f t="shared" si="48"/>
        <v>3.5017508754377191</v>
      </c>
      <c r="O362" s="14">
        <f t="shared" si="49"/>
        <v>3.5164556962025299E-2</v>
      </c>
      <c r="P362" s="14">
        <f t="shared" si="50"/>
        <v>5.1107325383304936</v>
      </c>
      <c r="Q362" s="12">
        <f t="shared" si="51"/>
        <v>1.8759999999999994</v>
      </c>
      <c r="R362" s="10">
        <f t="shared" si="52"/>
        <v>11</v>
      </c>
      <c r="S362" s="10">
        <f t="shared" si="53"/>
        <v>0</v>
      </c>
      <c r="T362" s="16"/>
    </row>
    <row r="363" spans="1:20" x14ac:dyDescent="0.25">
      <c r="A363">
        <f t="shared" si="54"/>
        <v>360</v>
      </c>
      <c r="B363">
        <v>370</v>
      </c>
      <c r="C363" s="11" t="s">
        <v>322</v>
      </c>
      <c r="D363" s="7" t="s">
        <v>6</v>
      </c>
      <c r="E363" s="4">
        <v>10</v>
      </c>
      <c r="F363" s="7">
        <v>8.68</v>
      </c>
      <c r="K363" s="4">
        <v>1.28</v>
      </c>
      <c r="L363" s="8">
        <f t="shared" si="46"/>
        <v>4.5684210526315789</v>
      </c>
      <c r="M363" s="8" t="str">
        <f t="shared" si="47"/>
        <v/>
      </c>
      <c r="N363" s="8" t="str">
        <f t="shared" si="48"/>
        <v/>
      </c>
      <c r="O363" s="8" t="str">
        <f t="shared" si="49"/>
        <v/>
      </c>
      <c r="P363" s="8" t="str">
        <f t="shared" si="50"/>
        <v/>
      </c>
      <c r="Q363" s="10">
        <f t="shared" si="51"/>
        <v>6.823027718550108</v>
      </c>
      <c r="R363" s="10">
        <f t="shared" si="52"/>
        <v>11</v>
      </c>
      <c r="S363" s="10">
        <f t="shared" si="53"/>
        <v>1</v>
      </c>
      <c r="T363" s="16"/>
    </row>
    <row r="364" spans="1:20" x14ac:dyDescent="0.25">
      <c r="A364">
        <f t="shared" si="54"/>
        <v>360</v>
      </c>
      <c r="B364">
        <v>372</v>
      </c>
      <c r="C364" s="11" t="s">
        <v>15</v>
      </c>
      <c r="D364" s="7" t="s">
        <v>13</v>
      </c>
      <c r="E364" s="4">
        <v>11</v>
      </c>
      <c r="F364">
        <v>32.119999999999997</v>
      </c>
      <c r="G364" s="7">
        <v>3.13</v>
      </c>
      <c r="I364" s="7">
        <v>42.3</v>
      </c>
      <c r="K364" s="4"/>
      <c r="L364" s="8">
        <f t="shared" si="46"/>
        <v>5.9153175591531753</v>
      </c>
      <c r="M364" s="8">
        <f t="shared" si="47"/>
        <v>5.3290734824281145</v>
      </c>
      <c r="N364" s="8" t="str">
        <f t="shared" si="48"/>
        <v/>
      </c>
      <c r="O364" s="8">
        <f t="shared" si="49"/>
        <v>6.5673758865248233E-2</v>
      </c>
      <c r="P364" s="8" t="str">
        <f t="shared" si="50"/>
        <v/>
      </c>
      <c r="Q364" s="10" t="str">
        <f t="shared" si="51"/>
        <v/>
      </c>
      <c r="R364" s="10">
        <f t="shared" si="52"/>
        <v>11</v>
      </c>
      <c r="S364" s="10">
        <f t="shared" si="53"/>
        <v>2</v>
      </c>
      <c r="T364" s="16"/>
    </row>
    <row r="365" spans="1:20" x14ac:dyDescent="0.25">
      <c r="A365">
        <f t="shared" si="54"/>
        <v>360</v>
      </c>
      <c r="B365">
        <v>373</v>
      </c>
      <c r="C365" s="11" t="s">
        <v>432</v>
      </c>
      <c r="D365" s="7" t="s">
        <v>430</v>
      </c>
      <c r="E365" s="4">
        <v>12</v>
      </c>
      <c r="F365">
        <v>7.98</v>
      </c>
      <c r="G365" s="7">
        <v>0.1</v>
      </c>
      <c r="K365" s="4">
        <v>2.98</v>
      </c>
      <c r="L365" s="8">
        <f t="shared" si="46"/>
        <v>4.2000000000000011</v>
      </c>
      <c r="M365" s="8">
        <f t="shared" si="47"/>
        <v>0.59952038369304572</v>
      </c>
      <c r="N365" s="8" t="str">
        <f t="shared" si="48"/>
        <v/>
      </c>
      <c r="O365" s="8" t="str">
        <f t="shared" si="49"/>
        <v/>
      </c>
      <c r="P365" s="8" t="str">
        <f t="shared" si="50"/>
        <v/>
      </c>
      <c r="Q365" s="4">
        <f t="shared" si="51"/>
        <v>6.2953020134228179</v>
      </c>
      <c r="R365" s="10">
        <f t="shared" si="52"/>
        <v>11</v>
      </c>
      <c r="S365" s="10">
        <f t="shared" si="53"/>
        <v>3</v>
      </c>
      <c r="T365" s="16"/>
    </row>
    <row r="366" spans="1:20" x14ac:dyDescent="0.25">
      <c r="A366">
        <f t="shared" si="54"/>
        <v>360</v>
      </c>
      <c r="B366">
        <v>360</v>
      </c>
      <c r="C366" s="11" t="s">
        <v>219</v>
      </c>
      <c r="D366" s="7" t="s">
        <v>85</v>
      </c>
      <c r="E366" s="12">
        <v>11</v>
      </c>
      <c r="G366" s="7">
        <v>2</v>
      </c>
      <c r="J366" s="7">
        <v>22</v>
      </c>
      <c r="K366" s="4"/>
      <c r="L366" s="8" t="str">
        <f t="shared" si="46"/>
        <v/>
      </c>
      <c r="M366" s="8">
        <f t="shared" si="47"/>
        <v>8.34</v>
      </c>
      <c r="N366" s="14" t="str">
        <f t="shared" si="48"/>
        <v/>
      </c>
      <c r="O366" s="8" t="str">
        <f t="shared" si="49"/>
        <v/>
      </c>
      <c r="P366" s="14">
        <f t="shared" si="50"/>
        <v>2.6681818181818184</v>
      </c>
      <c r="Q366" s="12" t="str">
        <f t="shared" si="51"/>
        <v/>
      </c>
      <c r="R366" s="10">
        <f t="shared" si="52"/>
        <v>11</v>
      </c>
      <c r="S366" s="10">
        <f t="shared" si="53"/>
        <v>4</v>
      </c>
      <c r="T366" s="16"/>
    </row>
    <row r="367" spans="1:20" x14ac:dyDescent="0.25">
      <c r="A367">
        <f t="shared" si="54"/>
        <v>360</v>
      </c>
      <c r="B367">
        <v>375</v>
      </c>
      <c r="C367" s="11" t="s">
        <v>16</v>
      </c>
      <c r="D367" s="7" t="s">
        <v>13</v>
      </c>
      <c r="E367" s="4">
        <v>12</v>
      </c>
      <c r="G367" s="7">
        <v>1.42</v>
      </c>
      <c r="H367" s="7">
        <v>1.42</v>
      </c>
      <c r="K367" s="4"/>
      <c r="L367" s="8" t="str">
        <f t="shared" si="46"/>
        <v/>
      </c>
      <c r="M367" s="8">
        <f t="shared" si="47"/>
        <v>8.5131894484412474</v>
      </c>
      <c r="N367" s="8">
        <f t="shared" si="48"/>
        <v>2.367850591962648</v>
      </c>
      <c r="O367" s="8" t="str">
        <f t="shared" si="49"/>
        <v/>
      </c>
      <c r="P367" s="8" t="str">
        <f t="shared" si="50"/>
        <v/>
      </c>
      <c r="Q367" s="4" t="str">
        <f t="shared" si="51"/>
        <v/>
      </c>
      <c r="R367" s="10">
        <f t="shared" si="52"/>
        <v>11</v>
      </c>
      <c r="S367" s="10">
        <f t="shared" si="53"/>
        <v>5</v>
      </c>
      <c r="T367" s="16"/>
    </row>
    <row r="368" spans="1:20" x14ac:dyDescent="0.25">
      <c r="A368">
        <f t="shared" si="54"/>
        <v>360</v>
      </c>
      <c r="B368">
        <v>377</v>
      </c>
      <c r="C368" s="11" t="s">
        <v>111</v>
      </c>
      <c r="D368" t="s">
        <v>106</v>
      </c>
      <c r="E368" s="4">
        <v>9</v>
      </c>
      <c r="F368" s="3">
        <v>12</v>
      </c>
      <c r="G368" s="7">
        <v>0.32</v>
      </c>
      <c r="H368" s="7"/>
      <c r="I368" s="7">
        <v>6.8</v>
      </c>
      <c r="J368" s="7">
        <v>0.74199999999999999</v>
      </c>
      <c r="K368" s="4">
        <v>23</v>
      </c>
      <c r="L368" s="8">
        <f t="shared" si="46"/>
        <v>6.3157894736842097</v>
      </c>
      <c r="M368" s="8">
        <f t="shared" si="47"/>
        <v>1.9184652278177456</v>
      </c>
      <c r="N368" s="8" t="str">
        <f t="shared" si="48"/>
        <v/>
      </c>
      <c r="O368" s="8">
        <f t="shared" si="49"/>
        <v>0.40852941176470586</v>
      </c>
      <c r="P368" s="8">
        <f t="shared" si="50"/>
        <v>1.2640545144804087</v>
      </c>
      <c r="Q368" s="10">
        <f t="shared" si="51"/>
        <v>0.81565217391304334</v>
      </c>
      <c r="R368" s="10">
        <f t="shared" si="52"/>
        <v>11</v>
      </c>
      <c r="S368" s="10">
        <f t="shared" si="53"/>
        <v>6</v>
      </c>
      <c r="T368" s="16"/>
    </row>
    <row r="369" spans="1:20" x14ac:dyDescent="0.25">
      <c r="A369">
        <f t="shared" si="54"/>
        <v>360</v>
      </c>
      <c r="B369">
        <v>353</v>
      </c>
      <c r="C369" s="11" t="s">
        <v>68</v>
      </c>
      <c r="D369" s="7" t="s">
        <v>58</v>
      </c>
      <c r="E369" s="4">
        <v>9</v>
      </c>
      <c r="F369" s="7">
        <v>8</v>
      </c>
      <c r="G369" s="7">
        <v>0.32</v>
      </c>
      <c r="J369" s="7">
        <v>13</v>
      </c>
      <c r="K369" s="4"/>
      <c r="L369" s="8">
        <f t="shared" si="46"/>
        <v>4.2105263157894726</v>
      </c>
      <c r="M369" s="8">
        <f t="shared" si="47"/>
        <v>1.9184652278177456</v>
      </c>
      <c r="N369" s="8" t="str">
        <f t="shared" si="48"/>
        <v/>
      </c>
      <c r="O369" s="8" t="str">
        <f t="shared" si="49"/>
        <v/>
      </c>
      <c r="P369" s="8">
        <f t="shared" si="50"/>
        <v>4.5153846153846153</v>
      </c>
      <c r="Q369" s="10" t="str">
        <f t="shared" si="51"/>
        <v/>
      </c>
      <c r="R369" s="10">
        <f t="shared" si="52"/>
        <v>11</v>
      </c>
      <c r="S369" s="10">
        <f t="shared" si="53"/>
        <v>7</v>
      </c>
      <c r="T369" s="16"/>
    </row>
    <row r="370" spans="1:20" x14ac:dyDescent="0.25">
      <c r="A370">
        <f t="shared" si="54"/>
        <v>360</v>
      </c>
      <c r="B370">
        <v>354</v>
      </c>
      <c r="C370" s="11" t="s">
        <v>353</v>
      </c>
      <c r="D370" s="7" t="s">
        <v>37</v>
      </c>
      <c r="E370" s="4">
        <v>10</v>
      </c>
      <c r="F370">
        <v>1000</v>
      </c>
      <c r="G370" s="7">
        <v>0.3</v>
      </c>
      <c r="H370" s="7">
        <v>0.2</v>
      </c>
      <c r="I370" s="7">
        <v>150</v>
      </c>
      <c r="J370" s="7">
        <v>13</v>
      </c>
      <c r="K370" s="4">
        <v>5</v>
      </c>
      <c r="L370" s="8">
        <f t="shared" si="46"/>
        <v>0.19</v>
      </c>
      <c r="M370" s="8">
        <f t="shared" si="47"/>
        <v>1.7985611510791366</v>
      </c>
      <c r="N370" s="8">
        <f t="shared" si="48"/>
        <v>0.33350008337502091</v>
      </c>
      <c r="O370" s="8">
        <f t="shared" si="49"/>
        <v>1.8519999999999998E-2</v>
      </c>
      <c r="P370" s="8">
        <f t="shared" si="50"/>
        <v>4.5153846153846153</v>
      </c>
      <c r="Q370" s="4">
        <f t="shared" si="51"/>
        <v>3.7519999999999993</v>
      </c>
      <c r="R370" s="10">
        <f t="shared" si="52"/>
        <v>11</v>
      </c>
      <c r="S370" s="10">
        <f t="shared" si="53"/>
        <v>8</v>
      </c>
      <c r="T370" s="16"/>
    </row>
    <row r="371" spans="1:20" x14ac:dyDescent="0.25">
      <c r="A371">
        <f t="shared" si="54"/>
        <v>369</v>
      </c>
      <c r="B371">
        <v>376</v>
      </c>
      <c r="C371" s="2" t="s">
        <v>356</v>
      </c>
      <c r="D371" s="7" t="s">
        <v>37</v>
      </c>
      <c r="E371" s="4">
        <v>11</v>
      </c>
      <c r="F371" s="3">
        <v>5</v>
      </c>
      <c r="G371" s="7">
        <v>0.1</v>
      </c>
      <c r="H371" s="7">
        <v>0.2</v>
      </c>
      <c r="I371" s="7">
        <v>3</v>
      </c>
      <c r="J371" s="7">
        <v>1.0999999999999999E-2</v>
      </c>
      <c r="K371" s="4">
        <v>3.16</v>
      </c>
      <c r="L371" s="8">
        <f t="shared" si="46"/>
        <v>2.6315789473684208</v>
      </c>
      <c r="M371" s="8">
        <f t="shared" si="47"/>
        <v>0.59952038369304572</v>
      </c>
      <c r="N371" s="8">
        <f t="shared" si="48"/>
        <v>0.33350008337502091</v>
      </c>
      <c r="O371" s="8">
        <f t="shared" si="49"/>
        <v>0.92600000000000016</v>
      </c>
      <c r="P371" s="8">
        <f t="shared" si="50"/>
        <v>1.8739352640545139E-2</v>
      </c>
      <c r="Q371" s="10">
        <f t="shared" si="51"/>
        <v>5.9367088607594924</v>
      </c>
      <c r="R371" s="10">
        <f t="shared" si="52"/>
        <v>10</v>
      </c>
      <c r="S371" s="10">
        <f t="shared" si="53"/>
        <v>0</v>
      </c>
      <c r="T371" s="16"/>
    </row>
    <row r="372" spans="1:20" x14ac:dyDescent="0.25">
      <c r="A372">
        <f t="shared" si="54"/>
        <v>369</v>
      </c>
      <c r="B372">
        <v>379</v>
      </c>
      <c r="C372" s="11" t="s">
        <v>328</v>
      </c>
      <c r="D372" s="7" t="s">
        <v>73</v>
      </c>
      <c r="E372" s="4">
        <v>8</v>
      </c>
      <c r="G372" s="7">
        <v>0</v>
      </c>
      <c r="H372" s="7">
        <v>1</v>
      </c>
      <c r="I372" s="7">
        <v>9.8000000000000007</v>
      </c>
      <c r="J372" s="7">
        <v>7</v>
      </c>
      <c r="K372" s="4"/>
      <c r="L372" s="8" t="str">
        <f t="shared" si="46"/>
        <v/>
      </c>
      <c r="M372" s="8" t="str">
        <f t="shared" si="47"/>
        <v/>
      </c>
      <c r="N372" s="8">
        <f t="shared" si="48"/>
        <v>1.6675004168751042</v>
      </c>
      <c r="O372" s="8">
        <f t="shared" si="49"/>
        <v>0.28346938775510194</v>
      </c>
      <c r="P372" s="8">
        <f t="shared" si="50"/>
        <v>8.3857142857142861</v>
      </c>
      <c r="Q372" s="4" t="str">
        <f t="shared" si="51"/>
        <v/>
      </c>
      <c r="R372" s="10">
        <f t="shared" si="52"/>
        <v>10</v>
      </c>
      <c r="S372" s="10">
        <f t="shared" si="53"/>
        <v>1</v>
      </c>
      <c r="T372" s="16"/>
    </row>
    <row r="373" spans="1:20" x14ac:dyDescent="0.25">
      <c r="A373">
        <f t="shared" si="54"/>
        <v>369</v>
      </c>
      <c r="B373">
        <v>381</v>
      </c>
      <c r="C373" s="11" t="s">
        <v>248</v>
      </c>
      <c r="D373" s="7" t="s">
        <v>246</v>
      </c>
      <c r="E373" s="4">
        <v>9</v>
      </c>
      <c r="F373">
        <v>75</v>
      </c>
      <c r="G373">
        <v>0.1</v>
      </c>
      <c r="H373">
        <v>30.8</v>
      </c>
      <c r="I373">
        <v>90</v>
      </c>
      <c r="J373">
        <v>0.74</v>
      </c>
      <c r="K373" s="4">
        <v>4.9000000000000004</v>
      </c>
      <c r="L373" s="8">
        <f t="shared" si="46"/>
        <v>2.5333333333333337</v>
      </c>
      <c r="M373" s="8">
        <f t="shared" si="47"/>
        <v>0.59952038369304572</v>
      </c>
      <c r="N373" s="14">
        <f t="shared" si="48"/>
        <v>1.947077922077922</v>
      </c>
      <c r="O373" s="8">
        <f t="shared" si="49"/>
        <v>3.0866666666666653E-2</v>
      </c>
      <c r="P373" s="8">
        <f t="shared" si="50"/>
        <v>1.2606473594548553</v>
      </c>
      <c r="Q373" s="12">
        <f t="shared" si="51"/>
        <v>3.8285714285714283</v>
      </c>
      <c r="R373" s="10">
        <f t="shared" si="52"/>
        <v>10</v>
      </c>
      <c r="S373" s="10">
        <f t="shared" si="53"/>
        <v>2</v>
      </c>
      <c r="T373" s="16"/>
    </row>
    <row r="374" spans="1:20" x14ac:dyDescent="0.25">
      <c r="A374">
        <f t="shared" si="54"/>
        <v>369</v>
      </c>
      <c r="B374">
        <v>391</v>
      </c>
      <c r="C374" s="11" t="s">
        <v>45</v>
      </c>
      <c r="D374" s="7" t="s">
        <v>37</v>
      </c>
      <c r="E374" s="12">
        <v>11</v>
      </c>
      <c r="F374" s="7">
        <v>50</v>
      </c>
      <c r="G374" s="7">
        <v>0</v>
      </c>
      <c r="H374" s="7">
        <v>1.1000000000000001</v>
      </c>
      <c r="I374" s="7">
        <v>5</v>
      </c>
      <c r="J374" s="7">
        <v>1.1000000000000001</v>
      </c>
      <c r="K374" s="12">
        <v>12</v>
      </c>
      <c r="L374" s="8">
        <f t="shared" si="46"/>
        <v>3.8</v>
      </c>
      <c r="M374" s="8" t="str">
        <f t="shared" si="47"/>
        <v/>
      </c>
      <c r="N374" s="8">
        <f t="shared" si="48"/>
        <v>1.8342504585626149</v>
      </c>
      <c r="O374" s="8">
        <f t="shared" si="49"/>
        <v>0.55559999999999987</v>
      </c>
      <c r="P374" s="8">
        <f t="shared" si="50"/>
        <v>1.8739352640545146</v>
      </c>
      <c r="Q374" s="10">
        <f t="shared" si="51"/>
        <v>1.5633333333333332</v>
      </c>
      <c r="R374" s="10">
        <f t="shared" si="52"/>
        <v>10</v>
      </c>
      <c r="S374" s="10">
        <f t="shared" si="53"/>
        <v>3</v>
      </c>
      <c r="T374" s="16"/>
    </row>
    <row r="375" spans="1:20" x14ac:dyDescent="0.25">
      <c r="A375">
        <f t="shared" si="54"/>
        <v>369</v>
      </c>
      <c r="B375">
        <v>382</v>
      </c>
      <c r="C375" s="2" t="s">
        <v>42</v>
      </c>
      <c r="D375" s="7" t="s">
        <v>37</v>
      </c>
      <c r="E375" s="4">
        <v>9</v>
      </c>
      <c r="F375" s="3">
        <v>15</v>
      </c>
      <c r="G375" s="7">
        <v>35</v>
      </c>
      <c r="H375" s="7">
        <v>90</v>
      </c>
      <c r="I375" s="7">
        <v>100</v>
      </c>
      <c r="J375" s="7">
        <v>180</v>
      </c>
      <c r="K375" s="4">
        <v>80</v>
      </c>
      <c r="L375" s="8">
        <f t="shared" si="46"/>
        <v>7.8947368421052637</v>
      </c>
      <c r="M375" s="8">
        <f t="shared" si="47"/>
        <v>0.47657142857142865</v>
      </c>
      <c r="N375" s="8">
        <f t="shared" si="48"/>
        <v>0.66633333333333322</v>
      </c>
      <c r="O375" s="8">
        <f t="shared" si="49"/>
        <v>2.7779999999999999E-2</v>
      </c>
      <c r="P375" s="8">
        <f t="shared" si="50"/>
        <v>0.32611111111111107</v>
      </c>
      <c r="Q375" s="10">
        <f t="shared" si="51"/>
        <v>0.23449999999999993</v>
      </c>
      <c r="R375" s="10">
        <f t="shared" si="52"/>
        <v>10</v>
      </c>
      <c r="S375" s="10">
        <f t="shared" si="53"/>
        <v>4</v>
      </c>
      <c r="T375" s="16"/>
    </row>
    <row r="376" spans="1:20" x14ac:dyDescent="0.25">
      <c r="A376">
        <f t="shared" si="54"/>
        <v>369</v>
      </c>
      <c r="B376">
        <v>384</v>
      </c>
      <c r="C376" s="11" t="s">
        <v>110</v>
      </c>
      <c r="D376" t="s">
        <v>106</v>
      </c>
      <c r="E376" s="4">
        <v>9</v>
      </c>
      <c r="F376" s="3">
        <v>30</v>
      </c>
      <c r="G376" s="7">
        <v>0.32</v>
      </c>
      <c r="H376" s="7">
        <v>0.16</v>
      </c>
      <c r="I376" s="7">
        <v>10</v>
      </c>
      <c r="J376" s="7">
        <v>20000</v>
      </c>
      <c r="K376" s="4">
        <v>24.5</v>
      </c>
      <c r="L376" s="8">
        <f t="shared" si="46"/>
        <v>6.333333333333333</v>
      </c>
      <c r="M376" s="8">
        <f t="shared" si="47"/>
        <v>1.9184652278177456</v>
      </c>
      <c r="N376" s="8">
        <f t="shared" si="48"/>
        <v>0.26680006670001671</v>
      </c>
      <c r="O376" s="8">
        <f t="shared" si="49"/>
        <v>0.27780000000000005</v>
      </c>
      <c r="P376" s="8">
        <f t="shared" si="50"/>
        <v>2.9350000000000018E-3</v>
      </c>
      <c r="Q376" s="4">
        <f t="shared" si="51"/>
        <v>0.76571428571428579</v>
      </c>
      <c r="R376" s="10">
        <f t="shared" si="52"/>
        <v>10</v>
      </c>
      <c r="S376" s="10">
        <f t="shared" si="53"/>
        <v>5</v>
      </c>
      <c r="T376" s="16"/>
    </row>
    <row r="377" spans="1:20" x14ac:dyDescent="0.25">
      <c r="A377">
        <f t="shared" si="54"/>
        <v>375</v>
      </c>
      <c r="B377">
        <v>388</v>
      </c>
      <c r="C377" s="11" t="s">
        <v>314</v>
      </c>
      <c r="D377" s="7" t="s">
        <v>313</v>
      </c>
      <c r="E377" s="4">
        <v>9</v>
      </c>
      <c r="F377" s="7">
        <v>0.82</v>
      </c>
      <c r="G377" s="7">
        <v>0.1</v>
      </c>
      <c r="H377" s="7">
        <v>0.32</v>
      </c>
      <c r="I377" s="7">
        <v>112.2</v>
      </c>
      <c r="J377" s="7">
        <v>0.13400000000000001</v>
      </c>
      <c r="K377" s="4">
        <v>2.4500000000000002</v>
      </c>
      <c r="L377" s="8">
        <f t="shared" si="46"/>
        <v>0.43157894736842101</v>
      </c>
      <c r="M377" s="8">
        <f t="shared" si="47"/>
        <v>0.59952038369304572</v>
      </c>
      <c r="N377" s="8">
        <f t="shared" si="48"/>
        <v>0.53360013340003321</v>
      </c>
      <c r="O377" s="8">
        <f t="shared" si="49"/>
        <v>2.4759358288770055E-2</v>
      </c>
      <c r="P377" s="8">
        <f t="shared" si="50"/>
        <v>0.22827938671209544</v>
      </c>
      <c r="Q377" s="10">
        <f t="shared" si="51"/>
        <v>7.6571428571428566</v>
      </c>
      <c r="R377" s="10">
        <f t="shared" si="52"/>
        <v>9</v>
      </c>
      <c r="S377" s="10">
        <f t="shared" si="53"/>
        <v>0</v>
      </c>
      <c r="T377" s="16"/>
    </row>
    <row r="378" spans="1:20" x14ac:dyDescent="0.25">
      <c r="A378">
        <f t="shared" si="54"/>
        <v>375</v>
      </c>
      <c r="B378">
        <v>387</v>
      </c>
      <c r="C378" s="11" t="s">
        <v>291</v>
      </c>
      <c r="D378" s="7" t="s">
        <v>51</v>
      </c>
      <c r="E378" s="4">
        <v>12</v>
      </c>
      <c r="F378" s="7">
        <v>30</v>
      </c>
      <c r="G378" s="7">
        <v>0.01</v>
      </c>
      <c r="H378" s="7">
        <v>0.2</v>
      </c>
      <c r="I378" s="7">
        <v>100</v>
      </c>
      <c r="J378" s="7">
        <v>2500</v>
      </c>
      <c r="K378" s="4">
        <v>0.5</v>
      </c>
      <c r="L378" s="8">
        <f t="shared" si="46"/>
        <v>6.333333333333333</v>
      </c>
      <c r="M378" s="8">
        <f t="shared" si="47"/>
        <v>5.9952038369304551E-2</v>
      </c>
      <c r="N378" s="8">
        <f t="shared" si="48"/>
        <v>0.33350008337502091</v>
      </c>
      <c r="O378" s="8">
        <f t="shared" si="49"/>
        <v>2.7779999999999999E-2</v>
      </c>
      <c r="P378" s="8">
        <f t="shared" si="50"/>
        <v>2.3480000000000004E-2</v>
      </c>
      <c r="Q378" s="4">
        <f t="shared" si="51"/>
        <v>2.6652452025586353</v>
      </c>
      <c r="R378" s="10">
        <f t="shared" si="52"/>
        <v>9</v>
      </c>
      <c r="S378" s="10">
        <f t="shared" si="53"/>
        <v>1</v>
      </c>
      <c r="T378" s="16"/>
    </row>
    <row r="379" spans="1:20" x14ac:dyDescent="0.25">
      <c r="A379">
        <f t="shared" si="54"/>
        <v>375</v>
      </c>
      <c r="B379">
        <v>385</v>
      </c>
      <c r="C379" s="11" t="s">
        <v>317</v>
      </c>
      <c r="D379" s="7" t="s">
        <v>313</v>
      </c>
      <c r="E379" s="4">
        <v>9</v>
      </c>
      <c r="F379" s="7">
        <v>5</v>
      </c>
      <c r="G379" s="7">
        <v>0.1</v>
      </c>
      <c r="H379" s="7">
        <v>13</v>
      </c>
      <c r="I379" s="7">
        <v>100</v>
      </c>
      <c r="J379" s="7">
        <v>134.69999999999999</v>
      </c>
      <c r="K379" s="4">
        <v>19</v>
      </c>
      <c r="L379" s="8">
        <f t="shared" si="46"/>
        <v>2.6315789473684208</v>
      </c>
      <c r="M379" s="8">
        <f t="shared" si="47"/>
        <v>0.59952038369304572</v>
      </c>
      <c r="N379" s="14">
        <f t="shared" si="48"/>
        <v>4.6130769230769229</v>
      </c>
      <c r="O379" s="8">
        <f t="shared" si="49"/>
        <v>2.7779999999999999E-2</v>
      </c>
      <c r="P379" s="8">
        <f t="shared" si="50"/>
        <v>0.43578322197475872</v>
      </c>
      <c r="Q379" s="4">
        <f t="shared" si="51"/>
        <v>0.98736842105263145</v>
      </c>
      <c r="R379" s="10">
        <f t="shared" si="52"/>
        <v>9</v>
      </c>
      <c r="S379" s="10">
        <f t="shared" si="53"/>
        <v>2</v>
      </c>
      <c r="T379" s="16"/>
    </row>
    <row r="380" spans="1:20" x14ac:dyDescent="0.25">
      <c r="A380">
        <f t="shared" si="54"/>
        <v>375</v>
      </c>
      <c r="B380">
        <v>383</v>
      </c>
      <c r="C380" s="11" t="s">
        <v>330</v>
      </c>
      <c r="D380" s="7" t="s">
        <v>73</v>
      </c>
      <c r="E380" s="12">
        <v>9</v>
      </c>
      <c r="F380">
        <v>1.33</v>
      </c>
      <c r="G380" s="7">
        <v>0.1</v>
      </c>
      <c r="H380" s="7">
        <v>1.81</v>
      </c>
      <c r="I380" s="7">
        <v>10.1</v>
      </c>
      <c r="J380" s="7">
        <v>74</v>
      </c>
      <c r="K380" s="4">
        <v>4.9000000000000004</v>
      </c>
      <c r="L380" s="8">
        <f t="shared" si="46"/>
        <v>0.70000000000000018</v>
      </c>
      <c r="M380" s="8">
        <f t="shared" si="47"/>
        <v>0.59952038369304572</v>
      </c>
      <c r="N380" s="14">
        <f t="shared" si="48"/>
        <v>3.0181757545439387</v>
      </c>
      <c r="O380" s="8">
        <f t="shared" si="49"/>
        <v>0.27504950495049502</v>
      </c>
      <c r="P380" s="14">
        <f t="shared" si="50"/>
        <v>0.79324324324324313</v>
      </c>
      <c r="Q380" s="12">
        <f t="shared" si="51"/>
        <v>3.8285714285714283</v>
      </c>
      <c r="R380" s="10">
        <f t="shared" si="52"/>
        <v>9</v>
      </c>
      <c r="S380" s="10">
        <f t="shared" si="53"/>
        <v>3</v>
      </c>
      <c r="T380" s="16"/>
    </row>
    <row r="381" spans="1:20" x14ac:dyDescent="0.25">
      <c r="A381">
        <f t="shared" si="54"/>
        <v>375</v>
      </c>
      <c r="B381">
        <v>400</v>
      </c>
      <c r="C381" s="11" t="s">
        <v>228</v>
      </c>
      <c r="D381" s="7" t="s">
        <v>226</v>
      </c>
      <c r="E381" s="4">
        <v>9</v>
      </c>
      <c r="F381">
        <v>4.5</v>
      </c>
      <c r="J381" s="7">
        <v>4</v>
      </c>
      <c r="K381" s="4"/>
      <c r="L381" s="8">
        <f t="shared" si="46"/>
        <v>2.3684210526315783</v>
      </c>
      <c r="M381" s="8" t="str">
        <f t="shared" si="47"/>
        <v/>
      </c>
      <c r="N381" s="8" t="str">
        <f t="shared" si="48"/>
        <v/>
      </c>
      <c r="O381" s="8" t="str">
        <f t="shared" si="49"/>
        <v/>
      </c>
      <c r="P381" s="8">
        <f t="shared" si="50"/>
        <v>6.8143100511073254</v>
      </c>
      <c r="Q381" s="4" t="str">
        <f t="shared" si="51"/>
        <v/>
      </c>
      <c r="R381" s="10">
        <f t="shared" si="52"/>
        <v>9</v>
      </c>
      <c r="S381" s="10">
        <f t="shared" si="53"/>
        <v>4</v>
      </c>
      <c r="T381" s="16"/>
    </row>
    <row r="382" spans="1:20" x14ac:dyDescent="0.25">
      <c r="A382">
        <f t="shared" si="54"/>
        <v>375</v>
      </c>
      <c r="B382">
        <v>392</v>
      </c>
      <c r="C382" s="11" t="s">
        <v>209</v>
      </c>
      <c r="D382" s="7" t="s">
        <v>171</v>
      </c>
      <c r="E382" s="4">
        <v>11</v>
      </c>
      <c r="F382" s="7">
        <v>0.66500000000000004</v>
      </c>
      <c r="G382" s="7">
        <v>0.39</v>
      </c>
      <c r="H382" s="7">
        <v>0.1</v>
      </c>
      <c r="I382" s="7">
        <v>1</v>
      </c>
      <c r="J382" s="7">
        <v>108300</v>
      </c>
      <c r="K382" s="4">
        <v>0.6</v>
      </c>
      <c r="L382" s="8">
        <f t="shared" si="46"/>
        <v>0.35000000000000003</v>
      </c>
      <c r="M382" s="8">
        <f t="shared" si="47"/>
        <v>2.3381294964028778</v>
      </c>
      <c r="N382" s="8">
        <f t="shared" si="48"/>
        <v>0.16675004168751051</v>
      </c>
      <c r="O382" s="8">
        <f t="shared" si="49"/>
        <v>2.778</v>
      </c>
      <c r="P382" s="8">
        <f t="shared" si="50"/>
        <v>5.4201292705447846E-4</v>
      </c>
      <c r="Q382" s="4">
        <f t="shared" si="51"/>
        <v>3.1982942430703623</v>
      </c>
      <c r="R382" s="10">
        <f t="shared" si="52"/>
        <v>9</v>
      </c>
      <c r="S382" s="10">
        <f t="shared" si="53"/>
        <v>5</v>
      </c>
      <c r="T382" s="16"/>
    </row>
    <row r="383" spans="1:20" x14ac:dyDescent="0.25">
      <c r="A383">
        <f t="shared" si="54"/>
        <v>381</v>
      </c>
      <c r="B383">
        <v>393</v>
      </c>
      <c r="C383" s="11" t="s">
        <v>304</v>
      </c>
      <c r="D383" s="7" t="s">
        <v>295</v>
      </c>
      <c r="E383" s="12">
        <v>8</v>
      </c>
      <c r="F383" s="7">
        <v>75.2</v>
      </c>
      <c r="G383" s="7">
        <v>9.81</v>
      </c>
      <c r="J383" s="7">
        <v>7000</v>
      </c>
      <c r="K383" s="4">
        <v>4.4000000000000004</v>
      </c>
      <c r="L383" s="8">
        <f t="shared" si="46"/>
        <v>2.5265957446808507</v>
      </c>
      <c r="M383" s="8">
        <f t="shared" si="47"/>
        <v>1.7003058103975532</v>
      </c>
      <c r="N383" s="8" t="str">
        <f t="shared" si="48"/>
        <v/>
      </c>
      <c r="O383" s="8" t="str">
        <f t="shared" si="49"/>
        <v/>
      </c>
      <c r="P383" s="8">
        <f t="shared" si="50"/>
        <v>8.3857142857142863E-3</v>
      </c>
      <c r="Q383" s="10">
        <f t="shared" si="51"/>
        <v>4.2636363636363628</v>
      </c>
      <c r="R383" s="10">
        <f t="shared" si="52"/>
        <v>8</v>
      </c>
      <c r="S383" s="10">
        <f t="shared" si="53"/>
        <v>0</v>
      </c>
      <c r="T383" s="16"/>
    </row>
    <row r="384" spans="1:20" x14ac:dyDescent="0.25">
      <c r="A384">
        <f t="shared" si="54"/>
        <v>381</v>
      </c>
      <c r="B384">
        <v>394</v>
      </c>
      <c r="C384" s="11" t="s">
        <v>108</v>
      </c>
      <c r="D384" t="s">
        <v>106</v>
      </c>
      <c r="E384" s="4">
        <v>8</v>
      </c>
      <c r="F384" s="3">
        <v>8.6</v>
      </c>
      <c r="I384">
        <v>0</v>
      </c>
      <c r="K384" s="4">
        <v>4.9000000000000004</v>
      </c>
      <c r="L384" s="8">
        <f t="shared" si="46"/>
        <v>4.5263157894736832</v>
      </c>
      <c r="M384" s="8" t="str">
        <f t="shared" si="47"/>
        <v/>
      </c>
      <c r="N384" s="8" t="str">
        <f t="shared" si="48"/>
        <v/>
      </c>
      <c r="O384" s="8" t="str">
        <f t="shared" si="49"/>
        <v/>
      </c>
      <c r="P384" s="8" t="str">
        <f t="shared" si="50"/>
        <v/>
      </c>
      <c r="Q384" s="10">
        <f t="shared" si="51"/>
        <v>3.8285714285714283</v>
      </c>
      <c r="R384" s="10">
        <f t="shared" si="52"/>
        <v>8</v>
      </c>
      <c r="S384" s="10">
        <f t="shared" si="53"/>
        <v>1</v>
      </c>
      <c r="T384" s="16"/>
    </row>
    <row r="385" spans="1:20" x14ac:dyDescent="0.25">
      <c r="A385">
        <f t="shared" si="54"/>
        <v>381</v>
      </c>
      <c r="B385">
        <v>395</v>
      </c>
      <c r="C385" s="11" t="s">
        <v>148</v>
      </c>
      <c r="D385" s="7" t="s">
        <v>150</v>
      </c>
      <c r="E385" s="4">
        <v>10</v>
      </c>
      <c r="G385">
        <v>2</v>
      </c>
      <c r="I385" s="7"/>
      <c r="K385" s="4"/>
      <c r="L385" s="8" t="str">
        <f t="shared" si="46"/>
        <v/>
      </c>
      <c r="M385" s="8">
        <f t="shared" si="47"/>
        <v>8.34</v>
      </c>
      <c r="N385" s="8" t="str">
        <f t="shared" si="48"/>
        <v/>
      </c>
      <c r="O385" s="8" t="str">
        <f t="shared" si="49"/>
        <v/>
      </c>
      <c r="P385" s="8" t="str">
        <f t="shared" si="50"/>
        <v/>
      </c>
      <c r="Q385" s="10" t="str">
        <f t="shared" si="51"/>
        <v/>
      </c>
      <c r="R385" s="10">
        <f t="shared" si="52"/>
        <v>8</v>
      </c>
      <c r="S385" s="10">
        <f t="shared" si="53"/>
        <v>2</v>
      </c>
      <c r="T385" s="16"/>
    </row>
    <row r="386" spans="1:20" x14ac:dyDescent="0.25">
      <c r="A386">
        <f t="shared" si="54"/>
        <v>381</v>
      </c>
      <c r="B386">
        <v>378</v>
      </c>
      <c r="C386" s="11" t="s">
        <v>253</v>
      </c>
      <c r="D386" s="7" t="s">
        <v>246</v>
      </c>
      <c r="E386" s="4">
        <v>8</v>
      </c>
      <c r="F386">
        <v>72.73</v>
      </c>
      <c r="G386">
        <v>0.1</v>
      </c>
      <c r="H386">
        <v>1026</v>
      </c>
      <c r="I386">
        <v>1273</v>
      </c>
      <c r="J386">
        <v>13</v>
      </c>
      <c r="K386" s="4">
        <v>5.0000000000000001E-3</v>
      </c>
      <c r="L386" s="8">
        <f t="shared" si="46"/>
        <v>2.6124020349236901</v>
      </c>
      <c r="M386" s="8">
        <f t="shared" si="47"/>
        <v>0.59952038369304572</v>
      </c>
      <c r="N386" s="8">
        <f t="shared" si="48"/>
        <v>5.8450292397660829E-2</v>
      </c>
      <c r="O386" s="8">
        <f t="shared" si="49"/>
        <v>2.1822466614296937E-3</v>
      </c>
      <c r="P386" s="8">
        <f t="shared" si="50"/>
        <v>4.5153846153846153</v>
      </c>
      <c r="Q386" s="4">
        <f t="shared" si="51"/>
        <v>2.665245202558636E-2</v>
      </c>
      <c r="R386" s="10">
        <f t="shared" si="52"/>
        <v>8</v>
      </c>
      <c r="S386" s="10">
        <f t="shared" si="53"/>
        <v>3</v>
      </c>
      <c r="T386" s="16"/>
    </row>
    <row r="387" spans="1:20" x14ac:dyDescent="0.25">
      <c r="A387">
        <f t="shared" si="54"/>
        <v>381</v>
      </c>
      <c r="B387">
        <v>397</v>
      </c>
      <c r="C387" s="11" t="s">
        <v>354</v>
      </c>
      <c r="D387" s="7" t="s">
        <v>37</v>
      </c>
      <c r="E387" s="4">
        <v>11</v>
      </c>
      <c r="F387">
        <v>9</v>
      </c>
      <c r="G387" s="7">
        <v>0.02</v>
      </c>
      <c r="H387" s="7">
        <v>0.45</v>
      </c>
      <c r="I387" s="7">
        <v>17.36</v>
      </c>
      <c r="J387" s="7">
        <v>4.3999999999999997E-2</v>
      </c>
      <c r="K387" s="4">
        <v>9.81</v>
      </c>
      <c r="L387" s="8">
        <f t="shared" ref="L387:L433" si="55">IF(F387=0,"",10/EXP(ABS(LN(F387/$V$2))))</f>
        <v>4.7368421052631575</v>
      </c>
      <c r="M387" s="8">
        <f t="shared" ref="M387:M433" si="56">IF(G387=0,"",10/EXP(ABS(LN(G387/$W$2))))</f>
        <v>0.11990407673860913</v>
      </c>
      <c r="N387" s="8">
        <f t="shared" ref="N387:N433" si="57">IF(H387=0,"",10/EXP(ABS(LN(H387/$X$2))))</f>
        <v>0.75037518759379707</v>
      </c>
      <c r="O387" s="8">
        <f t="shared" ref="O387:O433" si="58">IF(I387=0,"",10/EXP(ABS(LN(I387/$Y$2))))</f>
        <v>0.16002304147465429</v>
      </c>
      <c r="P387" s="8">
        <f t="shared" ref="P387:P433" si="59">IF(J387=0,"",10/EXP(ABS(LN(J387/$Z$2))))</f>
        <v>7.4957410562180568E-2</v>
      </c>
      <c r="Q387" s="10">
        <f t="shared" ref="Q387:Q433" si="60">IF(K387=0,"",10/EXP(ABS(LN(K387/$AA$2))))</f>
        <v>1.9123343527013248</v>
      </c>
      <c r="R387" s="10">
        <f t="shared" si="52"/>
        <v>8</v>
      </c>
      <c r="S387" s="10">
        <f t="shared" si="53"/>
        <v>4</v>
      </c>
      <c r="T387" s="16"/>
    </row>
    <row r="388" spans="1:20" x14ac:dyDescent="0.25">
      <c r="A388">
        <f t="shared" si="54"/>
        <v>381</v>
      </c>
      <c r="B388">
        <v>396</v>
      </c>
      <c r="C388" s="11" t="s">
        <v>446</v>
      </c>
      <c r="D388" s="7" t="s">
        <v>445</v>
      </c>
      <c r="E388" s="4">
        <v>11</v>
      </c>
      <c r="F388" s="7">
        <v>75</v>
      </c>
      <c r="G388" s="7">
        <v>0.1</v>
      </c>
      <c r="H388" s="7">
        <v>0.8</v>
      </c>
      <c r="I388" s="7">
        <v>0.08</v>
      </c>
      <c r="J388" s="7">
        <v>302</v>
      </c>
      <c r="K388" s="4">
        <v>0.02</v>
      </c>
      <c r="L388" s="8">
        <f t="shared" si="55"/>
        <v>2.5333333333333337</v>
      </c>
      <c r="M388" s="8">
        <f t="shared" si="56"/>
        <v>0.59952038369304572</v>
      </c>
      <c r="N388" s="14">
        <f t="shared" si="57"/>
        <v>1.3340003335000836</v>
      </c>
      <c r="O388" s="8">
        <f t="shared" si="58"/>
        <v>2.8797696184305259</v>
      </c>
      <c r="P388" s="8">
        <f t="shared" si="59"/>
        <v>0.19437086092715228</v>
      </c>
      <c r="Q388" s="4">
        <f t="shared" si="60"/>
        <v>0.10660980810234545</v>
      </c>
      <c r="R388" s="10">
        <f t="shared" ref="R388:R403" si="61">ROUND(SUM(L388:Q388),0)</f>
        <v>8</v>
      </c>
      <c r="S388" s="10">
        <f t="shared" si="53"/>
        <v>5</v>
      </c>
      <c r="T388" s="16"/>
    </row>
    <row r="389" spans="1:20" x14ac:dyDescent="0.25">
      <c r="A389">
        <f t="shared" si="54"/>
        <v>387</v>
      </c>
      <c r="B389">
        <v>398</v>
      </c>
      <c r="C389" s="11" t="s">
        <v>334</v>
      </c>
      <c r="D389" s="7" t="s">
        <v>73</v>
      </c>
      <c r="E389" s="4">
        <v>8</v>
      </c>
      <c r="F389">
        <v>0.75</v>
      </c>
      <c r="G389" s="7">
        <v>2.4500000000000002</v>
      </c>
      <c r="I389" s="7">
        <v>10</v>
      </c>
      <c r="K389" s="4"/>
      <c r="L389" s="8">
        <f t="shared" si="55"/>
        <v>0.39473684210526311</v>
      </c>
      <c r="M389" s="8">
        <f t="shared" si="56"/>
        <v>6.8081632653061215</v>
      </c>
      <c r="N389" s="8" t="str">
        <f t="shared" si="57"/>
        <v/>
      </c>
      <c r="O389" s="8">
        <f t="shared" si="58"/>
        <v>0.27780000000000005</v>
      </c>
      <c r="P389" s="8" t="str">
        <f t="shared" si="59"/>
        <v/>
      </c>
      <c r="Q389" s="10" t="str">
        <f t="shared" si="60"/>
        <v/>
      </c>
      <c r="R389" s="10">
        <f t="shared" si="61"/>
        <v>7</v>
      </c>
      <c r="S389" s="10">
        <f t="shared" ref="S389:S433" si="62">(S388+1)*(R389=R388)</f>
        <v>0</v>
      </c>
      <c r="T389" s="16"/>
    </row>
    <row r="390" spans="1:20" x14ac:dyDescent="0.25">
      <c r="A390">
        <f t="shared" si="54"/>
        <v>387</v>
      </c>
      <c r="B390">
        <v>386</v>
      </c>
      <c r="C390" s="11" t="s">
        <v>384</v>
      </c>
      <c r="D390" s="7" t="s">
        <v>58</v>
      </c>
      <c r="E390" s="4">
        <v>9</v>
      </c>
      <c r="F390" s="7">
        <v>3.7</v>
      </c>
      <c r="G390" s="7">
        <v>0.1</v>
      </c>
      <c r="H390" s="7">
        <v>0.2</v>
      </c>
      <c r="I390" s="7">
        <v>20</v>
      </c>
      <c r="J390" s="7">
        <v>13.5</v>
      </c>
      <c r="K390" s="12"/>
      <c r="L390" s="8">
        <f t="shared" si="55"/>
        <v>1.9473684210526319</v>
      </c>
      <c r="M390" s="8">
        <f t="shared" si="56"/>
        <v>0.59952038369304572</v>
      </c>
      <c r="N390" s="8">
        <f t="shared" si="57"/>
        <v>0.33350008337502091</v>
      </c>
      <c r="O390" s="8">
        <f t="shared" si="58"/>
        <v>0.13890000000000002</v>
      </c>
      <c r="P390" s="8">
        <f t="shared" si="59"/>
        <v>4.348148148148149</v>
      </c>
      <c r="Q390" s="10" t="str">
        <f t="shared" si="60"/>
        <v/>
      </c>
      <c r="R390" s="10">
        <f t="shared" si="61"/>
        <v>7</v>
      </c>
      <c r="S390" s="10">
        <f t="shared" si="62"/>
        <v>1</v>
      </c>
      <c r="T390" s="16"/>
    </row>
    <row r="391" spans="1:20" x14ac:dyDescent="0.25">
      <c r="A391">
        <f t="shared" ref="A391:A433" si="63">IF(R391=R390,A390,A390+S390+1)</f>
        <v>387</v>
      </c>
      <c r="B391">
        <v>389</v>
      </c>
      <c r="C391" s="11" t="s">
        <v>69</v>
      </c>
      <c r="D391" s="7" t="s">
        <v>58</v>
      </c>
      <c r="E391" s="12">
        <v>9</v>
      </c>
      <c r="F391" s="7">
        <v>1.33</v>
      </c>
      <c r="G391" s="7">
        <v>0.1</v>
      </c>
      <c r="H391" s="7">
        <v>0.1</v>
      </c>
      <c r="I391" s="7">
        <v>20</v>
      </c>
      <c r="J391" s="7">
        <v>13</v>
      </c>
      <c r="K391" s="4">
        <v>0.2</v>
      </c>
      <c r="L391" s="8">
        <f t="shared" si="55"/>
        <v>0.70000000000000018</v>
      </c>
      <c r="M391" s="8">
        <f t="shared" si="56"/>
        <v>0.59952038369304572</v>
      </c>
      <c r="N391" s="8">
        <f t="shared" si="57"/>
        <v>0.16675004168751051</v>
      </c>
      <c r="O391" s="8">
        <f t="shared" si="58"/>
        <v>0.13890000000000002</v>
      </c>
      <c r="P391" s="8">
        <f t="shared" si="59"/>
        <v>4.5153846153846153</v>
      </c>
      <c r="Q391" s="10">
        <f t="shared" si="60"/>
        <v>1.0660980810234544</v>
      </c>
      <c r="R391" s="10">
        <f t="shared" si="61"/>
        <v>7</v>
      </c>
      <c r="S391" s="10">
        <f t="shared" si="62"/>
        <v>2</v>
      </c>
      <c r="T391" s="16"/>
    </row>
    <row r="392" spans="1:20" x14ac:dyDescent="0.25">
      <c r="A392">
        <f t="shared" si="63"/>
        <v>387</v>
      </c>
      <c r="B392">
        <v>401</v>
      </c>
      <c r="C392" s="11" t="s">
        <v>125</v>
      </c>
      <c r="D392" t="s">
        <v>113</v>
      </c>
      <c r="E392" s="4">
        <v>10</v>
      </c>
      <c r="F392">
        <v>1.6</v>
      </c>
      <c r="G392">
        <v>4.9000000000000004</v>
      </c>
      <c r="H392">
        <v>1.6</v>
      </c>
      <c r="K392" s="4"/>
      <c r="L392" s="8">
        <f t="shared" si="55"/>
        <v>0.84210526315789458</v>
      </c>
      <c r="M392" s="8">
        <f t="shared" si="56"/>
        <v>3.4040816326530607</v>
      </c>
      <c r="N392" s="14">
        <f t="shared" si="57"/>
        <v>2.6680006670001672</v>
      </c>
      <c r="O392" s="8" t="str">
        <f t="shared" si="58"/>
        <v/>
      </c>
      <c r="P392" s="8" t="str">
        <f t="shared" si="59"/>
        <v/>
      </c>
      <c r="Q392" s="4" t="str">
        <f t="shared" si="60"/>
        <v/>
      </c>
      <c r="R392" s="10">
        <f t="shared" si="61"/>
        <v>7</v>
      </c>
      <c r="S392" s="10">
        <f t="shared" si="62"/>
        <v>3</v>
      </c>
      <c r="T392" s="16"/>
    </row>
    <row r="393" spans="1:20" x14ac:dyDescent="0.25">
      <c r="A393">
        <f t="shared" si="63"/>
        <v>387</v>
      </c>
      <c r="B393">
        <v>399</v>
      </c>
      <c r="C393" s="11" t="s">
        <v>156</v>
      </c>
      <c r="D393" s="7" t="s">
        <v>157</v>
      </c>
      <c r="E393" s="4">
        <v>8</v>
      </c>
      <c r="G393" s="7">
        <v>0.1</v>
      </c>
      <c r="H393" s="7">
        <v>0.98</v>
      </c>
      <c r="I393" s="7">
        <v>90</v>
      </c>
      <c r="J393" s="7">
        <v>74.209999999999994</v>
      </c>
      <c r="K393" s="4">
        <v>4.9000000000000004</v>
      </c>
      <c r="L393" s="8" t="str">
        <f t="shared" si="55"/>
        <v/>
      </c>
      <c r="M393" s="8">
        <f t="shared" si="56"/>
        <v>0.59952038369304572</v>
      </c>
      <c r="N393" s="8">
        <f t="shared" si="57"/>
        <v>1.6341504085376022</v>
      </c>
      <c r="O393" s="8">
        <f t="shared" si="58"/>
        <v>3.0866666666666653E-2</v>
      </c>
      <c r="P393" s="8">
        <f t="shared" si="59"/>
        <v>0.79099851771998408</v>
      </c>
      <c r="Q393" s="4">
        <f t="shared" si="60"/>
        <v>3.8285714285714283</v>
      </c>
      <c r="R393" s="10">
        <f t="shared" si="61"/>
        <v>7</v>
      </c>
      <c r="S393" s="10">
        <f t="shared" si="62"/>
        <v>4</v>
      </c>
      <c r="T393" s="16"/>
    </row>
    <row r="394" spans="1:20" x14ac:dyDescent="0.25">
      <c r="A394">
        <f t="shared" si="63"/>
        <v>387</v>
      </c>
      <c r="B394">
        <v>402</v>
      </c>
      <c r="C394" s="11" t="s">
        <v>460</v>
      </c>
      <c r="D394" s="7" t="s">
        <v>450</v>
      </c>
      <c r="E394" s="12">
        <v>9</v>
      </c>
      <c r="F394">
        <v>5.9</v>
      </c>
      <c r="G394" s="7">
        <v>12</v>
      </c>
      <c r="H394" s="7">
        <v>1.3</v>
      </c>
      <c r="K394" s="12"/>
      <c r="L394" s="8">
        <f t="shared" si="55"/>
        <v>3.1052631578947372</v>
      </c>
      <c r="M394" s="8">
        <f t="shared" si="56"/>
        <v>1.39</v>
      </c>
      <c r="N394" s="8">
        <f t="shared" si="57"/>
        <v>2.1677505419376355</v>
      </c>
      <c r="O394" s="8" t="str">
        <f t="shared" si="58"/>
        <v/>
      </c>
      <c r="P394" s="8" t="str">
        <f t="shared" si="59"/>
        <v/>
      </c>
      <c r="Q394" s="10" t="str">
        <f t="shared" si="60"/>
        <v/>
      </c>
      <c r="R394" s="10">
        <f t="shared" si="61"/>
        <v>7</v>
      </c>
      <c r="S394" s="10">
        <f t="shared" si="62"/>
        <v>5</v>
      </c>
      <c r="T394" s="16"/>
    </row>
    <row r="395" spans="1:20" x14ac:dyDescent="0.25">
      <c r="A395">
        <f t="shared" si="63"/>
        <v>393</v>
      </c>
      <c r="B395">
        <v>404</v>
      </c>
      <c r="C395" s="11" t="s">
        <v>123</v>
      </c>
      <c r="D395" t="s">
        <v>113</v>
      </c>
      <c r="E395" s="4">
        <v>10</v>
      </c>
      <c r="I395" s="7">
        <v>7.8E-2</v>
      </c>
      <c r="J395" s="7">
        <v>0.76</v>
      </c>
      <c r="K395" s="4"/>
      <c r="L395" s="8" t="str">
        <f t="shared" si="55"/>
        <v/>
      </c>
      <c r="M395" s="8" t="str">
        <f t="shared" si="56"/>
        <v/>
      </c>
      <c r="N395" s="8" t="str">
        <f t="shared" si="57"/>
        <v/>
      </c>
      <c r="O395" s="8">
        <f t="shared" si="58"/>
        <v>2.8077753779697621</v>
      </c>
      <c r="P395" s="8">
        <f t="shared" si="59"/>
        <v>1.2947189097103919</v>
      </c>
      <c r="Q395" s="4" t="str">
        <f t="shared" si="60"/>
        <v/>
      </c>
      <c r="R395" s="10">
        <f t="shared" si="61"/>
        <v>4</v>
      </c>
      <c r="S395" s="10">
        <f t="shared" si="62"/>
        <v>0</v>
      </c>
      <c r="T395" s="16"/>
    </row>
    <row r="396" spans="1:20" x14ac:dyDescent="0.25">
      <c r="A396">
        <f t="shared" si="63"/>
        <v>393</v>
      </c>
      <c r="B396">
        <v>403</v>
      </c>
      <c r="C396" s="11" t="s">
        <v>265</v>
      </c>
      <c r="D396" s="7" t="s">
        <v>79</v>
      </c>
      <c r="E396" s="4">
        <v>9</v>
      </c>
      <c r="F396" s="7">
        <v>7.14</v>
      </c>
      <c r="K396" s="4">
        <v>0.01</v>
      </c>
      <c r="L396" s="8">
        <f t="shared" si="55"/>
        <v>3.757894736842105</v>
      </c>
      <c r="M396" s="8" t="str">
        <f t="shared" si="56"/>
        <v/>
      </c>
      <c r="N396" s="8" t="str">
        <f t="shared" si="57"/>
        <v/>
      </c>
      <c r="O396" s="8" t="str">
        <f t="shared" si="58"/>
        <v/>
      </c>
      <c r="P396" s="8" t="str">
        <f t="shared" si="59"/>
        <v/>
      </c>
      <c r="Q396" s="4">
        <f t="shared" si="60"/>
        <v>5.3304904051172719E-2</v>
      </c>
      <c r="R396" s="10">
        <f t="shared" si="61"/>
        <v>4</v>
      </c>
      <c r="S396" s="10">
        <f t="shared" si="62"/>
        <v>1</v>
      </c>
      <c r="T396" s="16"/>
    </row>
    <row r="397" spans="1:20" x14ac:dyDescent="0.25">
      <c r="A397">
        <f t="shared" si="63"/>
        <v>393</v>
      </c>
      <c r="B397">
        <v>407</v>
      </c>
      <c r="C397" s="11" t="s">
        <v>408</v>
      </c>
      <c r="D397" s="7" t="s">
        <v>86</v>
      </c>
      <c r="E397" s="4">
        <v>9</v>
      </c>
      <c r="F397" s="7">
        <v>4.4000000000000004</v>
      </c>
      <c r="G397" s="7">
        <v>0.01</v>
      </c>
      <c r="H397" s="7">
        <v>0</v>
      </c>
      <c r="J397" s="7">
        <v>0.71</v>
      </c>
      <c r="K397" s="4"/>
      <c r="L397" s="8">
        <f t="shared" si="55"/>
        <v>2.3157894736842106</v>
      </c>
      <c r="M397" s="8">
        <f t="shared" si="56"/>
        <v>5.9952038369304551E-2</v>
      </c>
      <c r="N397" s="8" t="str">
        <f t="shared" si="57"/>
        <v/>
      </c>
      <c r="O397" s="8" t="str">
        <f t="shared" si="58"/>
        <v/>
      </c>
      <c r="P397" s="8">
        <f t="shared" si="59"/>
        <v>1.2095400340715503</v>
      </c>
      <c r="Q397" s="10" t="str">
        <f t="shared" si="60"/>
        <v/>
      </c>
      <c r="R397" s="10">
        <f t="shared" si="61"/>
        <v>4</v>
      </c>
      <c r="S397" s="10">
        <f t="shared" si="62"/>
        <v>2</v>
      </c>
      <c r="T397" s="16"/>
    </row>
    <row r="398" spans="1:20" x14ac:dyDescent="0.25">
      <c r="A398">
        <f t="shared" si="63"/>
        <v>396</v>
      </c>
      <c r="B398">
        <v>405</v>
      </c>
      <c r="C398" s="11" t="s">
        <v>292</v>
      </c>
      <c r="D398" s="7" t="s">
        <v>51</v>
      </c>
      <c r="E398" s="4">
        <v>12</v>
      </c>
      <c r="F398" s="7">
        <v>6</v>
      </c>
      <c r="I398" s="7">
        <v>25</v>
      </c>
      <c r="K398" s="4"/>
      <c r="L398" s="8">
        <f t="shared" si="55"/>
        <v>3.1578947368421049</v>
      </c>
      <c r="M398" s="8" t="str">
        <f t="shared" si="56"/>
        <v/>
      </c>
      <c r="N398" s="8" t="str">
        <f t="shared" si="57"/>
        <v/>
      </c>
      <c r="O398" s="8">
        <f t="shared" si="58"/>
        <v>0.11112000000000002</v>
      </c>
      <c r="P398" s="8" t="str">
        <f t="shared" si="59"/>
        <v/>
      </c>
      <c r="Q398" s="10" t="str">
        <f t="shared" si="60"/>
        <v/>
      </c>
      <c r="R398" s="10">
        <f t="shared" si="61"/>
        <v>3</v>
      </c>
      <c r="S398" s="10">
        <f t="shared" si="62"/>
        <v>0</v>
      </c>
      <c r="T398" s="16"/>
    </row>
    <row r="399" spans="1:20" x14ac:dyDescent="0.25">
      <c r="A399">
        <f t="shared" si="63"/>
        <v>396</v>
      </c>
      <c r="B399">
        <v>406</v>
      </c>
      <c r="C399" s="11" t="s">
        <v>326</v>
      </c>
      <c r="D399" s="7" t="s">
        <v>73</v>
      </c>
      <c r="E399" s="4">
        <v>9</v>
      </c>
      <c r="F399" s="7">
        <v>5.0199999999999996</v>
      </c>
      <c r="G399" s="7">
        <v>0.1</v>
      </c>
      <c r="H399" s="7">
        <v>0</v>
      </c>
      <c r="K399" s="4"/>
      <c r="L399" s="8">
        <f t="shared" si="55"/>
        <v>2.6421052631578945</v>
      </c>
      <c r="M399" s="8">
        <f t="shared" si="56"/>
        <v>0.59952038369304572</v>
      </c>
      <c r="N399" s="8" t="str">
        <f t="shared" si="57"/>
        <v/>
      </c>
      <c r="O399" s="8" t="str">
        <f t="shared" si="58"/>
        <v/>
      </c>
      <c r="P399" s="8" t="str">
        <f t="shared" si="59"/>
        <v/>
      </c>
      <c r="Q399" s="10" t="str">
        <f t="shared" si="60"/>
        <v/>
      </c>
      <c r="R399" s="10">
        <f t="shared" si="61"/>
        <v>3</v>
      </c>
      <c r="S399" s="10">
        <f t="shared" si="62"/>
        <v>1</v>
      </c>
      <c r="T399" s="16"/>
    </row>
    <row r="400" spans="1:20" x14ac:dyDescent="0.25">
      <c r="A400">
        <f t="shared" si="63"/>
        <v>396</v>
      </c>
      <c r="B400">
        <v>408</v>
      </c>
      <c r="C400" s="11" t="s">
        <v>241</v>
      </c>
      <c r="D400" s="7" t="s">
        <v>240</v>
      </c>
      <c r="E400" s="4">
        <v>10</v>
      </c>
      <c r="F400">
        <v>75</v>
      </c>
      <c r="K400" s="4"/>
      <c r="L400" s="8">
        <f t="shared" si="55"/>
        <v>2.5333333333333337</v>
      </c>
      <c r="M400" s="8" t="str">
        <f t="shared" si="56"/>
        <v/>
      </c>
      <c r="N400" s="8" t="str">
        <f t="shared" si="57"/>
        <v/>
      </c>
      <c r="O400" s="8" t="str">
        <f t="shared" si="58"/>
        <v/>
      </c>
      <c r="P400" s="8" t="str">
        <f t="shared" si="59"/>
        <v/>
      </c>
      <c r="Q400" s="10" t="str">
        <f t="shared" si="60"/>
        <v/>
      </c>
      <c r="R400" s="10">
        <f t="shared" si="61"/>
        <v>3</v>
      </c>
      <c r="S400" s="10">
        <f t="shared" si="62"/>
        <v>2</v>
      </c>
      <c r="T400" s="16"/>
    </row>
    <row r="401" spans="1:20" x14ac:dyDescent="0.25">
      <c r="A401">
        <f t="shared" si="63"/>
        <v>399</v>
      </c>
      <c r="B401">
        <v>409</v>
      </c>
      <c r="C401" s="11" t="s">
        <v>329</v>
      </c>
      <c r="D401" s="7" t="s">
        <v>73</v>
      </c>
      <c r="E401" s="12">
        <v>10</v>
      </c>
      <c r="G401" s="7">
        <v>0.32</v>
      </c>
      <c r="K401" s="12"/>
      <c r="L401" s="8" t="str">
        <f t="shared" si="55"/>
        <v/>
      </c>
      <c r="M401" s="8">
        <f t="shared" si="56"/>
        <v>1.9184652278177456</v>
      </c>
      <c r="N401" s="8" t="str">
        <f t="shared" si="57"/>
        <v/>
      </c>
      <c r="O401" s="8" t="str">
        <f t="shared" si="58"/>
        <v/>
      </c>
      <c r="P401" s="8" t="str">
        <f t="shared" si="59"/>
        <v/>
      </c>
      <c r="Q401" s="10" t="str">
        <f t="shared" si="60"/>
        <v/>
      </c>
      <c r="R401" s="10">
        <f t="shared" si="61"/>
        <v>2</v>
      </c>
      <c r="S401" s="10">
        <f t="shared" si="62"/>
        <v>0</v>
      </c>
      <c r="T401" s="16"/>
    </row>
    <row r="402" spans="1:20" x14ac:dyDescent="0.25">
      <c r="A402">
        <f t="shared" si="63"/>
        <v>400</v>
      </c>
      <c r="B402">
        <v>410</v>
      </c>
      <c r="C402" s="11" t="s">
        <v>116</v>
      </c>
      <c r="D402" s="7" t="s">
        <v>113</v>
      </c>
      <c r="E402" s="4">
        <v>9</v>
      </c>
      <c r="I402" s="7">
        <v>20</v>
      </c>
      <c r="K402" s="12"/>
      <c r="L402" s="8" t="str">
        <f t="shared" si="55"/>
        <v/>
      </c>
      <c r="M402" s="8" t="str">
        <f t="shared" si="56"/>
        <v/>
      </c>
      <c r="N402" s="8" t="str">
        <f t="shared" si="57"/>
        <v/>
      </c>
      <c r="O402" s="8">
        <f t="shared" si="58"/>
        <v>0.13890000000000002</v>
      </c>
      <c r="P402" s="8" t="str">
        <f t="shared" si="59"/>
        <v/>
      </c>
      <c r="Q402" s="10" t="str">
        <f t="shared" si="60"/>
        <v/>
      </c>
      <c r="R402" s="10">
        <f t="shared" si="61"/>
        <v>0</v>
      </c>
      <c r="S402" s="10">
        <f t="shared" si="62"/>
        <v>0</v>
      </c>
      <c r="T402" s="16"/>
    </row>
    <row r="403" spans="1:20" x14ac:dyDescent="0.25">
      <c r="A403">
        <f t="shared" si="63"/>
        <v>400</v>
      </c>
      <c r="B403">
        <v>411</v>
      </c>
      <c r="C403" s="11" t="s">
        <v>258</v>
      </c>
      <c r="D403" s="7" t="s">
        <v>246</v>
      </c>
      <c r="E403" s="4">
        <v>8</v>
      </c>
      <c r="I403">
        <v>100</v>
      </c>
      <c r="K403" s="4"/>
      <c r="L403" s="8" t="str">
        <f t="shared" si="55"/>
        <v/>
      </c>
      <c r="M403" s="8" t="str">
        <f t="shared" si="56"/>
        <v/>
      </c>
      <c r="N403" s="8" t="str">
        <f t="shared" si="57"/>
        <v/>
      </c>
      <c r="O403" s="8">
        <f t="shared" si="58"/>
        <v>2.7779999999999999E-2</v>
      </c>
      <c r="P403" s="8" t="str">
        <f t="shared" si="59"/>
        <v/>
      </c>
      <c r="Q403" s="10" t="str">
        <f t="shared" si="60"/>
        <v/>
      </c>
      <c r="R403" s="10">
        <f t="shared" si="61"/>
        <v>0</v>
      </c>
      <c r="S403" s="10">
        <f t="shared" si="62"/>
        <v>1</v>
      </c>
      <c r="T403" s="16"/>
    </row>
    <row r="404" spans="1:20" x14ac:dyDescent="0.25">
      <c r="A404">
        <f t="shared" si="63"/>
        <v>400</v>
      </c>
      <c r="B404">
        <v>416</v>
      </c>
      <c r="C404" s="11" t="s">
        <v>443</v>
      </c>
      <c r="D404" s="7" t="s">
        <v>438</v>
      </c>
      <c r="E404" s="12">
        <v>12</v>
      </c>
      <c r="F404" s="3">
        <v>13.3</v>
      </c>
      <c r="G404" s="7">
        <v>0.32</v>
      </c>
      <c r="H404" s="7">
        <v>19.739999999999998</v>
      </c>
      <c r="J404" s="7">
        <v>7.4</v>
      </c>
      <c r="K404" s="4">
        <v>1.5</v>
      </c>
      <c r="L404" s="8">
        <f t="shared" si="55"/>
        <v>7.0000000000000009</v>
      </c>
      <c r="M404" s="8">
        <f t="shared" si="56"/>
        <v>1.9184652278177456</v>
      </c>
      <c r="N404" s="8">
        <f t="shared" si="57"/>
        <v>3.0379939209726441</v>
      </c>
      <c r="O404" s="8" t="str">
        <f t="shared" si="58"/>
        <v/>
      </c>
      <c r="P404" s="8">
        <f t="shared" si="59"/>
        <v>7.9324324324324316</v>
      </c>
      <c r="Q404" s="10">
        <f t="shared" si="60"/>
        <v>7.9957356076759067</v>
      </c>
      <c r="R404" s="10">
        <v>0</v>
      </c>
      <c r="S404" s="10">
        <f t="shared" si="62"/>
        <v>2</v>
      </c>
      <c r="T404" s="16" t="s">
        <v>238</v>
      </c>
    </row>
    <row r="405" spans="1:20" x14ac:dyDescent="0.25">
      <c r="A405">
        <f t="shared" si="63"/>
        <v>400</v>
      </c>
      <c r="B405">
        <v>417</v>
      </c>
      <c r="C405" s="11" t="s">
        <v>442</v>
      </c>
      <c r="D405" s="7" t="s">
        <v>438</v>
      </c>
      <c r="E405" s="4">
        <v>12</v>
      </c>
      <c r="F405" s="3">
        <v>13.3</v>
      </c>
      <c r="G405" s="7">
        <v>0.32</v>
      </c>
      <c r="H405" s="7">
        <v>19.739999999999998</v>
      </c>
      <c r="I405" s="7">
        <v>101</v>
      </c>
      <c r="J405" s="7">
        <v>7.4</v>
      </c>
      <c r="K405" s="4">
        <v>1.5</v>
      </c>
      <c r="L405" s="8">
        <f t="shared" si="55"/>
        <v>7.0000000000000009</v>
      </c>
      <c r="M405" s="8">
        <f t="shared" si="56"/>
        <v>1.9184652278177456</v>
      </c>
      <c r="N405" s="8">
        <f t="shared" si="57"/>
        <v>3.0379939209726441</v>
      </c>
      <c r="O405" s="8">
        <f t="shared" si="58"/>
        <v>2.7504950495049512E-2</v>
      </c>
      <c r="P405" s="8">
        <f t="shared" si="59"/>
        <v>7.9324324324324316</v>
      </c>
      <c r="Q405" s="4">
        <f t="shared" si="60"/>
        <v>7.9957356076759067</v>
      </c>
      <c r="R405" s="10">
        <v>0</v>
      </c>
      <c r="S405" s="10">
        <f t="shared" si="62"/>
        <v>3</v>
      </c>
      <c r="T405" s="16" t="s">
        <v>238</v>
      </c>
    </row>
    <row r="406" spans="1:20" x14ac:dyDescent="0.25">
      <c r="A406">
        <f t="shared" si="63"/>
        <v>400</v>
      </c>
      <c r="B406">
        <v>38</v>
      </c>
      <c r="C406" s="11" t="s">
        <v>426</v>
      </c>
      <c r="D406" s="7" t="s">
        <v>422</v>
      </c>
      <c r="E406" s="4">
        <v>12</v>
      </c>
      <c r="F406" s="3">
        <v>13.3</v>
      </c>
      <c r="G406" s="7">
        <v>2</v>
      </c>
      <c r="H406" s="7">
        <v>2</v>
      </c>
      <c r="I406" s="7">
        <v>100</v>
      </c>
      <c r="J406" s="7">
        <v>7</v>
      </c>
      <c r="K406" s="4">
        <v>3.13</v>
      </c>
      <c r="L406" s="8">
        <f t="shared" si="55"/>
        <v>7.0000000000000009</v>
      </c>
      <c r="M406" s="8">
        <f t="shared" si="56"/>
        <v>8.34</v>
      </c>
      <c r="N406" s="8">
        <f t="shared" si="57"/>
        <v>3.3350008337502088</v>
      </c>
      <c r="O406" s="8">
        <f t="shared" si="58"/>
        <v>2.7779999999999999E-2</v>
      </c>
      <c r="P406" s="8">
        <f t="shared" si="59"/>
        <v>8.3857142857142861</v>
      </c>
      <c r="Q406" s="10">
        <f t="shared" si="60"/>
        <v>5.9936102236421718</v>
      </c>
      <c r="R406" s="10">
        <v>0</v>
      </c>
      <c r="S406" s="10">
        <f t="shared" si="62"/>
        <v>4</v>
      </c>
      <c r="T406" s="16" t="s">
        <v>238</v>
      </c>
    </row>
    <row r="407" spans="1:20" x14ac:dyDescent="0.25">
      <c r="A407">
        <f t="shared" si="63"/>
        <v>400</v>
      </c>
      <c r="B407">
        <v>53</v>
      </c>
      <c r="C407" s="11" t="s">
        <v>427</v>
      </c>
      <c r="D407" s="7" t="s">
        <v>422</v>
      </c>
      <c r="E407" s="4">
        <v>12</v>
      </c>
      <c r="F407">
        <v>13.5</v>
      </c>
      <c r="G407" s="7">
        <v>2</v>
      </c>
      <c r="H407" s="7">
        <v>1.78</v>
      </c>
      <c r="I407" s="7">
        <v>110</v>
      </c>
      <c r="J407" s="7">
        <v>3.7</v>
      </c>
      <c r="K407" s="4">
        <v>2.2000000000000002</v>
      </c>
      <c r="L407" s="8">
        <f t="shared" si="55"/>
        <v>7.1052631578947363</v>
      </c>
      <c r="M407" s="8">
        <f t="shared" si="56"/>
        <v>8.34</v>
      </c>
      <c r="N407" s="8">
        <f t="shared" si="57"/>
        <v>2.968150742037686</v>
      </c>
      <c r="O407" s="8">
        <f t="shared" si="58"/>
        <v>2.5254545454545457E-2</v>
      </c>
      <c r="P407" s="8">
        <f t="shared" si="59"/>
        <v>6.3032367972742769</v>
      </c>
      <c r="Q407" s="10">
        <f t="shared" si="60"/>
        <v>8.5272727272727256</v>
      </c>
      <c r="R407" s="10">
        <v>0</v>
      </c>
      <c r="S407" s="10">
        <f t="shared" si="62"/>
        <v>5</v>
      </c>
      <c r="T407" s="16" t="s">
        <v>238</v>
      </c>
    </row>
    <row r="408" spans="1:20" x14ac:dyDescent="0.25">
      <c r="A408">
        <f t="shared" si="63"/>
        <v>400</v>
      </c>
      <c r="B408">
        <v>59</v>
      </c>
      <c r="C408" s="11" t="s">
        <v>428</v>
      </c>
      <c r="D408" s="7" t="s">
        <v>422</v>
      </c>
      <c r="E408" s="4">
        <v>12</v>
      </c>
      <c r="F408">
        <v>13.3</v>
      </c>
      <c r="G408" s="7">
        <v>2</v>
      </c>
      <c r="H408" s="7">
        <v>1</v>
      </c>
      <c r="I408" s="7">
        <v>100</v>
      </c>
      <c r="J408" s="7">
        <v>6.7</v>
      </c>
      <c r="K408" s="4">
        <v>3.13</v>
      </c>
      <c r="L408" s="8">
        <f t="shared" si="55"/>
        <v>7.0000000000000009</v>
      </c>
      <c r="M408" s="8">
        <f t="shared" si="56"/>
        <v>8.34</v>
      </c>
      <c r="N408" s="8">
        <f t="shared" si="57"/>
        <v>1.6675004168751042</v>
      </c>
      <c r="O408" s="8">
        <f t="shared" si="58"/>
        <v>2.7779999999999999E-2</v>
      </c>
      <c r="P408" s="8">
        <f t="shared" si="59"/>
        <v>8.7611940298507456</v>
      </c>
      <c r="Q408" s="10">
        <f t="shared" si="60"/>
        <v>5.9936102236421718</v>
      </c>
      <c r="R408" s="10">
        <v>0</v>
      </c>
      <c r="S408" s="10">
        <f t="shared" si="62"/>
        <v>6</v>
      </c>
      <c r="T408" s="16" t="s">
        <v>238</v>
      </c>
    </row>
    <row r="409" spans="1:20" x14ac:dyDescent="0.25">
      <c r="A409">
        <f t="shared" si="63"/>
        <v>400</v>
      </c>
      <c r="B409">
        <v>258</v>
      </c>
      <c r="C409" s="11" t="s">
        <v>425</v>
      </c>
      <c r="D409" s="7" t="s">
        <v>422</v>
      </c>
      <c r="E409" s="4">
        <v>12</v>
      </c>
      <c r="G409" s="7">
        <v>2</v>
      </c>
      <c r="J409" s="7">
        <v>4.7</v>
      </c>
      <c r="K409" s="4">
        <v>3.13</v>
      </c>
      <c r="L409" s="8" t="str">
        <f t="shared" si="55"/>
        <v/>
      </c>
      <c r="M409" s="8">
        <f t="shared" si="56"/>
        <v>8.34</v>
      </c>
      <c r="N409" s="8" t="str">
        <f t="shared" si="57"/>
        <v/>
      </c>
      <c r="O409" s="8" t="str">
        <f t="shared" si="58"/>
        <v/>
      </c>
      <c r="P409" s="8">
        <f t="shared" si="59"/>
        <v>8.0068143100511069</v>
      </c>
      <c r="Q409" s="10">
        <f t="shared" si="60"/>
        <v>5.9936102236421718</v>
      </c>
      <c r="R409" s="10">
        <v>0</v>
      </c>
      <c r="S409" s="10">
        <f t="shared" si="62"/>
        <v>7</v>
      </c>
      <c r="T409" s="16" t="s">
        <v>238</v>
      </c>
    </row>
    <row r="410" spans="1:20" x14ac:dyDescent="0.25">
      <c r="A410">
        <f t="shared" si="63"/>
        <v>400</v>
      </c>
      <c r="B410">
        <v>428</v>
      </c>
      <c r="C410" s="11" t="s">
        <v>263</v>
      </c>
      <c r="D410" s="7" t="s">
        <v>261</v>
      </c>
      <c r="E410" s="4">
        <v>12</v>
      </c>
      <c r="F410" s="7">
        <v>6</v>
      </c>
      <c r="G410" s="7">
        <v>2</v>
      </c>
      <c r="H410" s="7">
        <v>0.7</v>
      </c>
      <c r="I410" s="7">
        <v>45</v>
      </c>
      <c r="K410" s="4"/>
      <c r="L410" s="8">
        <f t="shared" si="55"/>
        <v>3.1578947368421049</v>
      </c>
      <c r="M410" s="8">
        <f t="shared" si="56"/>
        <v>8.34</v>
      </c>
      <c r="N410" s="8">
        <f t="shared" si="57"/>
        <v>1.1672502918125733</v>
      </c>
      <c r="O410" s="8">
        <f t="shared" si="58"/>
        <v>6.1733333333333321E-2</v>
      </c>
      <c r="P410" s="8" t="str">
        <f t="shared" si="59"/>
        <v/>
      </c>
      <c r="Q410" s="10" t="str">
        <f t="shared" si="60"/>
        <v/>
      </c>
      <c r="R410" s="10">
        <v>0</v>
      </c>
      <c r="S410" s="10">
        <f t="shared" si="62"/>
        <v>8</v>
      </c>
      <c r="T410" s="16" t="s">
        <v>238</v>
      </c>
    </row>
    <row r="411" spans="1:20" ht="15" customHeight="1" x14ac:dyDescent="0.25">
      <c r="A411">
        <f t="shared" si="63"/>
        <v>400</v>
      </c>
      <c r="B411">
        <v>429</v>
      </c>
      <c r="C411" s="11" t="s">
        <v>262</v>
      </c>
      <c r="D411" s="7" t="s">
        <v>261</v>
      </c>
      <c r="E411" s="4">
        <v>12</v>
      </c>
      <c r="F411" s="7">
        <v>6</v>
      </c>
      <c r="G411" s="7">
        <v>2</v>
      </c>
      <c r="H411" s="7">
        <v>0.7</v>
      </c>
      <c r="I411" s="7">
        <v>45</v>
      </c>
      <c r="J411" s="7">
        <v>0.02</v>
      </c>
      <c r="K411" s="4">
        <v>0.2</v>
      </c>
      <c r="L411" s="8">
        <f t="shared" si="55"/>
        <v>3.1578947368421049</v>
      </c>
      <c r="M411" s="8">
        <f t="shared" si="56"/>
        <v>8.34</v>
      </c>
      <c r="N411" s="8">
        <f t="shared" si="57"/>
        <v>1.1672502918125733</v>
      </c>
      <c r="O411" s="8">
        <f t="shared" si="58"/>
        <v>6.1733333333333321E-2</v>
      </c>
      <c r="P411" s="8">
        <f t="shared" si="59"/>
        <v>3.4071550255536619E-2</v>
      </c>
      <c r="Q411" s="10">
        <f t="shared" si="60"/>
        <v>1.0660980810234544</v>
      </c>
      <c r="R411" s="10">
        <v>0</v>
      </c>
      <c r="S411" s="10">
        <f t="shared" si="62"/>
        <v>9</v>
      </c>
      <c r="T411" s="16" t="s">
        <v>238</v>
      </c>
    </row>
    <row r="412" spans="1:20" x14ac:dyDescent="0.25">
      <c r="A412">
        <f t="shared" si="63"/>
        <v>400</v>
      </c>
      <c r="B412">
        <v>430</v>
      </c>
      <c r="C412" s="11" t="s">
        <v>260</v>
      </c>
      <c r="D412" s="7" t="s">
        <v>261</v>
      </c>
      <c r="E412" s="4">
        <v>12</v>
      </c>
      <c r="F412" s="3">
        <v>6</v>
      </c>
      <c r="G412" s="7">
        <v>2</v>
      </c>
      <c r="H412" s="7">
        <v>2</v>
      </c>
      <c r="K412" s="4"/>
      <c r="L412" s="8">
        <f t="shared" si="55"/>
        <v>3.1578947368421049</v>
      </c>
      <c r="M412" s="8">
        <f t="shared" si="56"/>
        <v>8.34</v>
      </c>
      <c r="N412" s="8">
        <f t="shared" si="57"/>
        <v>3.3350008337502088</v>
      </c>
      <c r="O412" s="8" t="str">
        <f t="shared" si="58"/>
        <v/>
      </c>
      <c r="P412" s="8" t="str">
        <f t="shared" si="59"/>
        <v/>
      </c>
      <c r="Q412" s="10" t="str">
        <f t="shared" si="60"/>
        <v/>
      </c>
      <c r="R412" s="10">
        <v>0</v>
      </c>
      <c r="S412" s="10">
        <f t="shared" si="62"/>
        <v>10</v>
      </c>
      <c r="T412" s="16" t="s">
        <v>238</v>
      </c>
    </row>
    <row r="413" spans="1:20" x14ac:dyDescent="0.25">
      <c r="A413">
        <f t="shared" si="63"/>
        <v>400</v>
      </c>
      <c r="B413">
        <v>418</v>
      </c>
      <c r="C413" s="11" t="s">
        <v>441</v>
      </c>
      <c r="D413" s="7" t="s">
        <v>438</v>
      </c>
      <c r="E413" s="4">
        <v>11</v>
      </c>
      <c r="F413" s="3">
        <v>13.3</v>
      </c>
      <c r="G413" s="7">
        <v>0.31900000000000001</v>
      </c>
      <c r="H413" s="7">
        <v>19.739999999999998</v>
      </c>
      <c r="I413" s="7">
        <v>101</v>
      </c>
      <c r="J413" s="7">
        <v>7.0999999999999994E-2</v>
      </c>
      <c r="K413" s="4">
        <v>1.5</v>
      </c>
      <c r="L413" s="8">
        <f t="shared" si="55"/>
        <v>7.0000000000000009</v>
      </c>
      <c r="M413" s="8">
        <f t="shared" si="56"/>
        <v>1.9124700239808152</v>
      </c>
      <c r="N413" s="8">
        <f t="shared" si="57"/>
        <v>3.0379939209726441</v>
      </c>
      <c r="O413" s="8">
        <f t="shared" si="58"/>
        <v>2.7504950495049512E-2</v>
      </c>
      <c r="P413" s="8">
        <f t="shared" si="59"/>
        <v>0.12095400340715508</v>
      </c>
      <c r="Q413" s="10">
        <f t="shared" si="60"/>
        <v>7.9957356076759067</v>
      </c>
      <c r="R413" s="10">
        <v>0</v>
      </c>
      <c r="S413" s="10">
        <f t="shared" si="62"/>
        <v>11</v>
      </c>
      <c r="T413" s="16" t="s">
        <v>238</v>
      </c>
    </row>
    <row r="414" spans="1:20" x14ac:dyDescent="0.25">
      <c r="A414">
        <f t="shared" si="63"/>
        <v>400</v>
      </c>
      <c r="B414">
        <v>21</v>
      </c>
      <c r="C414" s="11" t="s">
        <v>421</v>
      </c>
      <c r="D414" s="7" t="s">
        <v>422</v>
      </c>
      <c r="E414" s="4">
        <v>11</v>
      </c>
      <c r="F414" s="7">
        <v>13</v>
      </c>
      <c r="G414" s="7">
        <v>2</v>
      </c>
      <c r="H414" s="7">
        <v>0.8</v>
      </c>
      <c r="I414" s="7">
        <v>1</v>
      </c>
      <c r="J414" s="7">
        <v>8</v>
      </c>
      <c r="K414" s="4">
        <v>3.13</v>
      </c>
      <c r="L414" s="8">
        <f t="shared" si="55"/>
        <v>6.8421052631578956</v>
      </c>
      <c r="M414" s="8">
        <f t="shared" si="56"/>
        <v>8.34</v>
      </c>
      <c r="N414" s="14">
        <f t="shared" si="57"/>
        <v>1.3340003335000836</v>
      </c>
      <c r="O414" s="8">
        <f t="shared" si="58"/>
        <v>2.778</v>
      </c>
      <c r="P414" s="8">
        <f t="shared" si="59"/>
        <v>7.3375000000000004</v>
      </c>
      <c r="Q414" s="12">
        <f t="shared" si="60"/>
        <v>5.9936102236421718</v>
      </c>
      <c r="R414" s="10">
        <v>0</v>
      </c>
      <c r="S414" s="10">
        <f t="shared" si="62"/>
        <v>12</v>
      </c>
      <c r="T414" s="16" t="s">
        <v>238</v>
      </c>
    </row>
    <row r="415" spans="1:20" ht="15" customHeight="1" x14ac:dyDescent="0.25">
      <c r="A415">
        <f t="shared" si="63"/>
        <v>400</v>
      </c>
      <c r="B415">
        <v>106</v>
      </c>
      <c r="C415" s="11" t="s">
        <v>423</v>
      </c>
      <c r="D415" s="7" t="s">
        <v>422</v>
      </c>
      <c r="E415" s="4">
        <v>11</v>
      </c>
      <c r="F415" s="7">
        <v>13.3</v>
      </c>
      <c r="G415" s="7">
        <v>1</v>
      </c>
      <c r="J415" s="7">
        <v>7.42</v>
      </c>
      <c r="K415" s="4">
        <v>3.12</v>
      </c>
      <c r="L415" s="8">
        <f t="shared" si="55"/>
        <v>7.0000000000000009</v>
      </c>
      <c r="M415" s="8">
        <f t="shared" si="56"/>
        <v>5.9952038369304557</v>
      </c>
      <c r="N415" s="8" t="str">
        <f t="shared" si="57"/>
        <v/>
      </c>
      <c r="O415" s="8" t="str">
        <f t="shared" si="58"/>
        <v/>
      </c>
      <c r="P415" s="8">
        <f t="shared" si="59"/>
        <v>7.9110512129380064</v>
      </c>
      <c r="Q415" s="10">
        <f t="shared" si="60"/>
        <v>6.0128205128205119</v>
      </c>
      <c r="R415" s="10">
        <v>0</v>
      </c>
      <c r="S415" s="10">
        <f t="shared" si="62"/>
        <v>13</v>
      </c>
      <c r="T415" s="16" t="s">
        <v>238</v>
      </c>
    </row>
    <row r="416" spans="1:20" ht="15" customHeight="1" x14ac:dyDescent="0.25">
      <c r="A416">
        <f t="shared" si="63"/>
        <v>400</v>
      </c>
      <c r="B416">
        <v>134</v>
      </c>
      <c r="C416" s="11" t="s">
        <v>424</v>
      </c>
      <c r="D416" s="7" t="s">
        <v>422</v>
      </c>
      <c r="E416" s="4">
        <v>11</v>
      </c>
      <c r="F416" s="7">
        <v>6</v>
      </c>
      <c r="G416" s="7">
        <v>2</v>
      </c>
      <c r="J416" s="7">
        <v>7.42</v>
      </c>
      <c r="K416" s="4">
        <v>3.13</v>
      </c>
      <c r="L416" s="8">
        <f t="shared" si="55"/>
        <v>3.1578947368421049</v>
      </c>
      <c r="M416" s="8">
        <f t="shared" si="56"/>
        <v>8.34</v>
      </c>
      <c r="N416" s="14" t="str">
        <f t="shared" si="57"/>
        <v/>
      </c>
      <c r="O416" s="8" t="str">
        <f t="shared" si="58"/>
        <v/>
      </c>
      <c r="P416" s="8">
        <f t="shared" si="59"/>
        <v>7.9110512129380064</v>
      </c>
      <c r="Q416" s="4">
        <f t="shared" si="60"/>
        <v>5.9936102236421718</v>
      </c>
      <c r="R416" s="10">
        <v>0</v>
      </c>
      <c r="S416" s="10">
        <f t="shared" si="62"/>
        <v>14</v>
      </c>
      <c r="T416" s="16" t="s">
        <v>238</v>
      </c>
    </row>
    <row r="417" spans="1:20" x14ac:dyDescent="0.25">
      <c r="A417">
        <f t="shared" si="63"/>
        <v>400</v>
      </c>
      <c r="B417">
        <v>412</v>
      </c>
      <c r="C417" s="11" t="s">
        <v>469</v>
      </c>
      <c r="D417" s="7" t="s">
        <v>450</v>
      </c>
      <c r="E417" s="4">
        <v>9</v>
      </c>
      <c r="F417" s="7">
        <v>12</v>
      </c>
      <c r="G417" s="7">
        <v>1.88</v>
      </c>
      <c r="H417" s="7">
        <v>1.94</v>
      </c>
      <c r="I417" s="7">
        <v>0.8</v>
      </c>
      <c r="J417" s="7">
        <v>7</v>
      </c>
      <c r="K417" s="4">
        <v>4.9000000000000004</v>
      </c>
      <c r="L417" s="8">
        <f t="shared" si="55"/>
        <v>6.3157894736842097</v>
      </c>
      <c r="M417" s="8">
        <f t="shared" si="56"/>
        <v>8.8723404255319167</v>
      </c>
      <c r="N417" s="8">
        <f t="shared" si="57"/>
        <v>3.2349508087377021</v>
      </c>
      <c r="O417" s="8">
        <f t="shared" si="58"/>
        <v>3.4724999999999997</v>
      </c>
      <c r="P417" s="8">
        <f t="shared" si="59"/>
        <v>8.3857142857142861</v>
      </c>
      <c r="Q417" s="10">
        <f t="shared" si="60"/>
        <v>3.8285714285714283</v>
      </c>
      <c r="R417" s="10">
        <v>0</v>
      </c>
      <c r="S417" s="10">
        <f t="shared" si="62"/>
        <v>15</v>
      </c>
      <c r="T417" s="16" t="s">
        <v>238</v>
      </c>
    </row>
    <row r="418" spans="1:20" x14ac:dyDescent="0.25">
      <c r="A418">
        <f t="shared" si="63"/>
        <v>400</v>
      </c>
      <c r="B418">
        <v>413</v>
      </c>
      <c r="C418" s="11" t="s">
        <v>465</v>
      </c>
      <c r="D418" s="7" t="s">
        <v>450</v>
      </c>
      <c r="E418" s="4">
        <v>9</v>
      </c>
      <c r="F418" s="3">
        <v>12</v>
      </c>
      <c r="G418" s="7">
        <v>1.9</v>
      </c>
      <c r="H418" s="7">
        <v>3.14</v>
      </c>
      <c r="I418" s="7">
        <v>0.8</v>
      </c>
      <c r="J418" s="7">
        <v>0.9</v>
      </c>
      <c r="K418" s="4">
        <v>4.9000000000000004</v>
      </c>
      <c r="L418" s="8">
        <f t="shared" si="55"/>
        <v>6.3157894736842097</v>
      </c>
      <c r="M418" s="8">
        <f t="shared" si="56"/>
        <v>8.7789473684210524</v>
      </c>
      <c r="N418" s="8">
        <f t="shared" si="57"/>
        <v>5.2359513089878273</v>
      </c>
      <c r="O418" s="8">
        <f t="shared" si="58"/>
        <v>3.4724999999999997</v>
      </c>
      <c r="P418" s="8">
        <f t="shared" si="59"/>
        <v>1.5332197614991483</v>
      </c>
      <c r="Q418" s="4">
        <f t="shared" si="60"/>
        <v>3.8285714285714283</v>
      </c>
      <c r="R418" s="10">
        <v>0</v>
      </c>
      <c r="S418" s="10">
        <f t="shared" si="62"/>
        <v>16</v>
      </c>
      <c r="T418" s="16" t="s">
        <v>238</v>
      </c>
    </row>
    <row r="419" spans="1:20" x14ac:dyDescent="0.25">
      <c r="A419">
        <f t="shared" si="63"/>
        <v>400</v>
      </c>
      <c r="B419">
        <v>414</v>
      </c>
      <c r="C419" s="11" t="s">
        <v>464</v>
      </c>
      <c r="D419" s="7" t="s">
        <v>450</v>
      </c>
      <c r="E419" s="4">
        <v>9</v>
      </c>
      <c r="F419" s="3">
        <v>12</v>
      </c>
      <c r="G419" s="7">
        <v>1.88</v>
      </c>
      <c r="H419" s="7">
        <v>1.94</v>
      </c>
      <c r="I419" s="7">
        <v>0.8</v>
      </c>
      <c r="J419" s="7">
        <v>7</v>
      </c>
      <c r="K419" s="4">
        <v>4.9000000000000004</v>
      </c>
      <c r="L419" s="8">
        <f t="shared" si="55"/>
        <v>6.3157894736842097</v>
      </c>
      <c r="M419" s="8">
        <f t="shared" si="56"/>
        <v>8.8723404255319167</v>
      </c>
      <c r="N419" s="14">
        <f t="shared" si="57"/>
        <v>3.2349508087377021</v>
      </c>
      <c r="O419" s="8">
        <f t="shared" si="58"/>
        <v>3.4724999999999997</v>
      </c>
      <c r="P419" s="8">
        <f t="shared" si="59"/>
        <v>8.3857142857142861</v>
      </c>
      <c r="Q419" s="12">
        <f t="shared" si="60"/>
        <v>3.8285714285714283</v>
      </c>
      <c r="R419" s="10">
        <v>0</v>
      </c>
      <c r="S419" s="10">
        <f t="shared" si="62"/>
        <v>17</v>
      </c>
      <c r="T419" s="16" t="s">
        <v>238</v>
      </c>
    </row>
    <row r="420" spans="1:20" x14ac:dyDescent="0.25">
      <c r="A420">
        <f t="shared" si="63"/>
        <v>400</v>
      </c>
      <c r="B420">
        <v>415</v>
      </c>
      <c r="C420" s="11" t="s">
        <v>459</v>
      </c>
      <c r="D420" s="7" t="s">
        <v>450</v>
      </c>
      <c r="E420" s="4">
        <v>9</v>
      </c>
      <c r="F420" s="3">
        <v>12</v>
      </c>
      <c r="G420" s="7">
        <v>1.88</v>
      </c>
      <c r="H420" s="7">
        <v>1.94</v>
      </c>
      <c r="I420" s="7">
        <v>0.8</v>
      </c>
      <c r="J420" s="7">
        <v>7</v>
      </c>
      <c r="K420" s="4">
        <v>4.9000000000000004</v>
      </c>
      <c r="L420" s="8">
        <f t="shared" si="55"/>
        <v>6.3157894736842097</v>
      </c>
      <c r="M420" s="8">
        <f t="shared" si="56"/>
        <v>8.8723404255319167</v>
      </c>
      <c r="N420" s="8">
        <f t="shared" si="57"/>
        <v>3.2349508087377021</v>
      </c>
      <c r="O420" s="8">
        <f t="shared" si="58"/>
        <v>3.4724999999999997</v>
      </c>
      <c r="P420" s="8">
        <f t="shared" si="59"/>
        <v>8.3857142857142861</v>
      </c>
      <c r="Q420" s="10">
        <f t="shared" si="60"/>
        <v>3.8285714285714283</v>
      </c>
      <c r="R420" s="10">
        <v>0</v>
      </c>
      <c r="S420" s="10">
        <f t="shared" si="62"/>
        <v>18</v>
      </c>
      <c r="T420" s="16" t="s">
        <v>238</v>
      </c>
    </row>
    <row r="421" spans="1:20" x14ac:dyDescent="0.25">
      <c r="A421">
        <f t="shared" si="63"/>
        <v>400</v>
      </c>
      <c r="B421">
        <v>423</v>
      </c>
      <c r="C421" s="11" t="s">
        <v>372</v>
      </c>
      <c r="D421" s="7" t="s">
        <v>368</v>
      </c>
      <c r="E421" s="4">
        <v>9</v>
      </c>
      <c r="F421" s="7">
        <v>13.9</v>
      </c>
      <c r="G421" s="7">
        <v>0.1</v>
      </c>
      <c r="H421" s="7">
        <v>2.4</v>
      </c>
      <c r="I421" s="7">
        <v>100</v>
      </c>
      <c r="J421" s="7">
        <v>7</v>
      </c>
      <c r="K421" s="4">
        <v>0.2</v>
      </c>
      <c r="L421" s="8">
        <f t="shared" si="55"/>
        <v>7.3157894736842106</v>
      </c>
      <c r="M421" s="8">
        <f t="shared" si="56"/>
        <v>0.59952038369304572</v>
      </c>
      <c r="N421" s="8">
        <f t="shared" si="57"/>
        <v>4.0020010005002495</v>
      </c>
      <c r="O421" s="8">
        <f t="shared" si="58"/>
        <v>2.7779999999999999E-2</v>
      </c>
      <c r="P421" s="8">
        <f t="shared" si="59"/>
        <v>8.3857142857142861</v>
      </c>
      <c r="Q421" s="10">
        <f t="shared" si="60"/>
        <v>1.0660980810234544</v>
      </c>
      <c r="R421" s="10">
        <v>0</v>
      </c>
      <c r="S421" s="10">
        <f t="shared" si="62"/>
        <v>19</v>
      </c>
      <c r="T421" s="16" t="s">
        <v>238</v>
      </c>
    </row>
    <row r="422" spans="1:20" x14ac:dyDescent="0.25">
      <c r="A422">
        <f t="shared" si="63"/>
        <v>400</v>
      </c>
      <c r="B422">
        <v>424</v>
      </c>
      <c r="C422" s="11" t="s">
        <v>371</v>
      </c>
      <c r="D422" s="7" t="s">
        <v>368</v>
      </c>
      <c r="E422" s="4">
        <v>9</v>
      </c>
      <c r="F422" s="7">
        <v>13.9</v>
      </c>
      <c r="G422" s="7">
        <v>0.98</v>
      </c>
      <c r="H422" s="7">
        <v>3.12</v>
      </c>
      <c r="I422" s="7">
        <v>100</v>
      </c>
      <c r="J422" s="7">
        <v>7</v>
      </c>
      <c r="K422" s="4">
        <v>0.2</v>
      </c>
      <c r="L422" s="8">
        <f t="shared" si="55"/>
        <v>7.3157894736842106</v>
      </c>
      <c r="M422" s="8">
        <f t="shared" si="56"/>
        <v>5.8752997601918464</v>
      </c>
      <c r="N422" s="8">
        <f t="shared" si="57"/>
        <v>5.2026013006503256</v>
      </c>
      <c r="O422" s="8">
        <f t="shared" si="58"/>
        <v>2.7779999999999999E-2</v>
      </c>
      <c r="P422" s="8">
        <f t="shared" si="59"/>
        <v>8.3857142857142861</v>
      </c>
      <c r="Q422" s="10">
        <f t="shared" si="60"/>
        <v>1.0660980810234544</v>
      </c>
      <c r="R422" s="10">
        <v>0</v>
      </c>
      <c r="S422" s="10">
        <f t="shared" si="62"/>
        <v>20</v>
      </c>
      <c r="T422" s="16" t="s">
        <v>238</v>
      </c>
    </row>
    <row r="423" spans="1:20" x14ac:dyDescent="0.25">
      <c r="A423">
        <f t="shared" si="63"/>
        <v>400</v>
      </c>
      <c r="B423">
        <v>425</v>
      </c>
      <c r="C423" s="11" t="s">
        <v>370</v>
      </c>
      <c r="D423" s="7" t="s">
        <v>368</v>
      </c>
      <c r="E423" s="12">
        <v>9</v>
      </c>
      <c r="F423" s="7">
        <v>3.99</v>
      </c>
      <c r="G423" s="7">
        <v>0.98</v>
      </c>
      <c r="H423" s="7">
        <v>3.12</v>
      </c>
      <c r="I423" s="7">
        <v>100</v>
      </c>
      <c r="J423" s="7">
        <v>7</v>
      </c>
      <c r="K423" s="4">
        <v>0.1</v>
      </c>
      <c r="L423" s="8">
        <f t="shared" si="55"/>
        <v>2.1</v>
      </c>
      <c r="M423" s="8">
        <f t="shared" si="56"/>
        <v>5.8752997601918464</v>
      </c>
      <c r="N423" s="8">
        <f t="shared" si="57"/>
        <v>5.2026013006503256</v>
      </c>
      <c r="O423" s="8">
        <f t="shared" si="58"/>
        <v>2.7779999999999999E-2</v>
      </c>
      <c r="P423" s="8">
        <f t="shared" si="59"/>
        <v>8.3857142857142861</v>
      </c>
      <c r="Q423" s="10">
        <f t="shared" si="60"/>
        <v>0.53304904051172708</v>
      </c>
      <c r="R423" s="10">
        <v>0</v>
      </c>
      <c r="S423" s="10">
        <f t="shared" si="62"/>
        <v>21</v>
      </c>
      <c r="T423" s="16" t="s">
        <v>238</v>
      </c>
    </row>
    <row r="424" spans="1:20" x14ac:dyDescent="0.25">
      <c r="A424">
        <f t="shared" si="63"/>
        <v>400</v>
      </c>
      <c r="B424">
        <v>426</v>
      </c>
      <c r="C424" s="11" t="s">
        <v>369</v>
      </c>
      <c r="D424" s="7" t="s">
        <v>368</v>
      </c>
      <c r="E424" s="4">
        <v>9</v>
      </c>
      <c r="F424" s="7">
        <v>3.99</v>
      </c>
      <c r="G424" s="7">
        <v>0.98</v>
      </c>
      <c r="H424" s="7">
        <v>3.12</v>
      </c>
      <c r="I424" s="7">
        <v>100</v>
      </c>
      <c r="J424" s="7">
        <v>7</v>
      </c>
      <c r="K424" s="4">
        <v>0.09</v>
      </c>
      <c r="L424" s="8">
        <f t="shared" si="55"/>
        <v>2.1</v>
      </c>
      <c r="M424" s="8">
        <f t="shared" si="56"/>
        <v>5.8752997601918464</v>
      </c>
      <c r="N424" s="8">
        <f t="shared" si="57"/>
        <v>5.2026013006503256</v>
      </c>
      <c r="O424" s="8">
        <f t="shared" si="58"/>
        <v>2.7779999999999999E-2</v>
      </c>
      <c r="P424" s="8">
        <f t="shared" si="59"/>
        <v>8.3857142857142861</v>
      </c>
      <c r="Q424" s="4">
        <f t="shared" si="60"/>
        <v>0.47974413646055436</v>
      </c>
      <c r="R424" s="10">
        <v>0</v>
      </c>
      <c r="S424" s="10">
        <f t="shared" si="62"/>
        <v>22</v>
      </c>
      <c r="T424" s="16" t="s">
        <v>238</v>
      </c>
    </row>
    <row r="425" spans="1:20" x14ac:dyDescent="0.25">
      <c r="A425">
        <f t="shared" si="63"/>
        <v>400</v>
      </c>
      <c r="B425">
        <v>427</v>
      </c>
      <c r="C425" s="11" t="s">
        <v>367</v>
      </c>
      <c r="D425" s="7" t="s">
        <v>368</v>
      </c>
      <c r="E425" s="4">
        <v>9</v>
      </c>
      <c r="F425" s="7">
        <v>3.99</v>
      </c>
      <c r="G425" s="7">
        <v>0.98</v>
      </c>
      <c r="H425" s="7">
        <v>3.12</v>
      </c>
      <c r="I425" s="7">
        <v>100</v>
      </c>
      <c r="J425" s="7">
        <v>7</v>
      </c>
      <c r="K425" s="4">
        <v>0.1</v>
      </c>
      <c r="L425" s="8">
        <f t="shared" si="55"/>
        <v>2.1</v>
      </c>
      <c r="M425" s="8">
        <f t="shared" si="56"/>
        <v>5.8752997601918464</v>
      </c>
      <c r="N425" s="8">
        <f t="shared" si="57"/>
        <v>5.2026013006503256</v>
      </c>
      <c r="O425" s="8">
        <f t="shared" si="58"/>
        <v>2.7779999999999999E-2</v>
      </c>
      <c r="P425" s="8">
        <f t="shared" si="59"/>
        <v>8.3857142857142861</v>
      </c>
      <c r="Q425" s="10">
        <f t="shared" si="60"/>
        <v>0.53304904051172708</v>
      </c>
      <c r="R425" s="10">
        <v>0</v>
      </c>
      <c r="S425" s="10">
        <f t="shared" si="62"/>
        <v>23</v>
      </c>
      <c r="T425" s="16" t="s">
        <v>238</v>
      </c>
    </row>
    <row r="426" spans="1:20" x14ac:dyDescent="0.25">
      <c r="A426">
        <f t="shared" si="63"/>
        <v>400</v>
      </c>
      <c r="B426">
        <v>431</v>
      </c>
      <c r="C426" s="11" t="s">
        <v>237</v>
      </c>
      <c r="D426" s="7" t="s">
        <v>226</v>
      </c>
      <c r="E426" s="4">
        <v>9</v>
      </c>
      <c r="F426">
        <v>13.3</v>
      </c>
      <c r="G426">
        <v>0.98</v>
      </c>
      <c r="H426">
        <v>0.3</v>
      </c>
      <c r="I426">
        <v>100</v>
      </c>
      <c r="J426" s="7">
        <v>0.25</v>
      </c>
      <c r="K426" s="4">
        <v>0.5</v>
      </c>
      <c r="L426" s="8">
        <f t="shared" si="55"/>
        <v>7.0000000000000009</v>
      </c>
      <c r="M426" s="8">
        <f t="shared" si="56"/>
        <v>5.8752997601918464</v>
      </c>
      <c r="N426" s="8">
        <f t="shared" si="57"/>
        <v>0.50025012506253119</v>
      </c>
      <c r="O426" s="8">
        <f t="shared" si="58"/>
        <v>2.7779999999999999E-2</v>
      </c>
      <c r="P426" s="8">
        <f t="shared" si="59"/>
        <v>0.42589437819420783</v>
      </c>
      <c r="Q426" s="10">
        <f t="shared" si="60"/>
        <v>2.6652452025586353</v>
      </c>
      <c r="R426" s="10">
        <v>0</v>
      </c>
      <c r="S426" s="10">
        <f t="shared" si="62"/>
        <v>24</v>
      </c>
      <c r="T426" s="16" t="s">
        <v>238</v>
      </c>
    </row>
    <row r="427" spans="1:20" x14ac:dyDescent="0.25">
      <c r="A427">
        <f t="shared" si="63"/>
        <v>400</v>
      </c>
      <c r="B427">
        <v>432</v>
      </c>
      <c r="C427" s="11" t="s">
        <v>236</v>
      </c>
      <c r="D427" s="7" t="s">
        <v>226</v>
      </c>
      <c r="E427" s="4">
        <v>9</v>
      </c>
      <c r="F427">
        <v>13</v>
      </c>
      <c r="G427">
        <v>0.98</v>
      </c>
      <c r="H427">
        <v>0.49</v>
      </c>
      <c r="I427">
        <v>100</v>
      </c>
      <c r="J427" s="7">
        <v>0.12</v>
      </c>
      <c r="K427" s="4">
        <v>18.600000000000001</v>
      </c>
      <c r="L427" s="8">
        <f t="shared" si="55"/>
        <v>6.8421052631578956</v>
      </c>
      <c r="M427" s="8">
        <f t="shared" si="56"/>
        <v>5.8752997601918464</v>
      </c>
      <c r="N427" s="8">
        <f t="shared" si="57"/>
        <v>0.8170752042688012</v>
      </c>
      <c r="O427" s="8">
        <f t="shared" si="58"/>
        <v>2.7779999999999999E-2</v>
      </c>
      <c r="P427" s="8">
        <f t="shared" si="59"/>
        <v>0.2044293015332197</v>
      </c>
      <c r="Q427" s="10">
        <f t="shared" si="60"/>
        <v>1.0086021505376344</v>
      </c>
      <c r="R427" s="10">
        <v>0</v>
      </c>
      <c r="S427" s="10">
        <f t="shared" si="62"/>
        <v>25</v>
      </c>
      <c r="T427" s="16" t="s">
        <v>238</v>
      </c>
    </row>
    <row r="428" spans="1:20" x14ac:dyDescent="0.25">
      <c r="A428">
        <f t="shared" si="63"/>
        <v>400</v>
      </c>
      <c r="B428">
        <v>419</v>
      </c>
      <c r="C428" s="11" t="s">
        <v>388</v>
      </c>
      <c r="D428" s="7" t="s">
        <v>58</v>
      </c>
      <c r="E428" s="4">
        <v>9</v>
      </c>
      <c r="F428" s="7">
        <v>1.35</v>
      </c>
      <c r="G428" s="7">
        <v>0.1</v>
      </c>
      <c r="I428" s="7">
        <v>20</v>
      </c>
      <c r="J428" s="7">
        <v>13</v>
      </c>
      <c r="K428" s="4">
        <v>0.2</v>
      </c>
      <c r="L428" s="8">
        <f t="shared" si="55"/>
        <v>0.71052631578947367</v>
      </c>
      <c r="M428" s="8">
        <f t="shared" si="56"/>
        <v>0.59952038369304572</v>
      </c>
      <c r="N428" s="8" t="str">
        <f t="shared" si="57"/>
        <v/>
      </c>
      <c r="O428" s="8">
        <f t="shared" si="58"/>
        <v>0.13890000000000002</v>
      </c>
      <c r="P428" s="8">
        <f t="shared" si="59"/>
        <v>4.5153846153846153</v>
      </c>
      <c r="Q428" s="10">
        <f t="shared" si="60"/>
        <v>1.0660980810234544</v>
      </c>
      <c r="R428" s="10">
        <v>0</v>
      </c>
      <c r="S428" s="10">
        <f t="shared" si="62"/>
        <v>26</v>
      </c>
      <c r="T428" s="16" t="s">
        <v>238</v>
      </c>
    </row>
    <row r="429" spans="1:20" x14ac:dyDescent="0.25">
      <c r="A429">
        <f t="shared" si="63"/>
        <v>400</v>
      </c>
      <c r="B429">
        <v>420</v>
      </c>
      <c r="C429" s="11" t="s">
        <v>385</v>
      </c>
      <c r="D429" s="7" t="s">
        <v>58</v>
      </c>
      <c r="E429" s="4">
        <v>9</v>
      </c>
      <c r="F429" s="7">
        <v>1.35</v>
      </c>
      <c r="G429" s="7">
        <v>0.1</v>
      </c>
      <c r="H429" s="7">
        <v>10</v>
      </c>
      <c r="I429" s="7">
        <v>20</v>
      </c>
      <c r="J429" s="7">
        <v>23</v>
      </c>
      <c r="K429" s="4">
        <v>0.2</v>
      </c>
      <c r="L429" s="8">
        <f t="shared" si="55"/>
        <v>0.71052631578947367</v>
      </c>
      <c r="M429" s="8">
        <f t="shared" si="56"/>
        <v>0.59952038369304572</v>
      </c>
      <c r="N429" s="8">
        <f t="shared" si="57"/>
        <v>5.9969999999999999</v>
      </c>
      <c r="O429" s="8">
        <f t="shared" si="58"/>
        <v>0.13890000000000002</v>
      </c>
      <c r="P429" s="8">
        <f t="shared" si="59"/>
        <v>2.5521739130434784</v>
      </c>
      <c r="Q429" s="10">
        <f t="shared" si="60"/>
        <v>1.0660980810234544</v>
      </c>
      <c r="R429" s="10">
        <v>0</v>
      </c>
      <c r="S429" s="10">
        <f t="shared" si="62"/>
        <v>27</v>
      </c>
      <c r="T429" s="16" t="s">
        <v>238</v>
      </c>
    </row>
    <row r="430" spans="1:20" x14ac:dyDescent="0.25">
      <c r="A430">
        <f t="shared" si="63"/>
        <v>400</v>
      </c>
      <c r="B430">
        <v>421</v>
      </c>
      <c r="C430" s="11" t="s">
        <v>70</v>
      </c>
      <c r="D430" s="7" t="s">
        <v>58</v>
      </c>
      <c r="E430" s="4">
        <v>9</v>
      </c>
      <c r="F430" s="7">
        <v>1.35</v>
      </c>
      <c r="G430" s="7">
        <v>0.1</v>
      </c>
      <c r="I430" s="7">
        <v>20</v>
      </c>
      <c r="J430" s="7">
        <v>13</v>
      </c>
      <c r="K430" s="4">
        <v>0.2</v>
      </c>
      <c r="L430" s="8">
        <f t="shared" si="55"/>
        <v>0.71052631578947367</v>
      </c>
      <c r="M430" s="8">
        <f t="shared" si="56"/>
        <v>0.59952038369304572</v>
      </c>
      <c r="N430" s="14" t="str">
        <f t="shared" si="57"/>
        <v/>
      </c>
      <c r="O430" s="8">
        <f t="shared" si="58"/>
        <v>0.13890000000000002</v>
      </c>
      <c r="P430" s="8">
        <f t="shared" si="59"/>
        <v>4.5153846153846153</v>
      </c>
      <c r="Q430" s="12">
        <f t="shared" si="60"/>
        <v>1.0660980810234544</v>
      </c>
      <c r="R430" s="10">
        <v>0</v>
      </c>
      <c r="S430" s="10">
        <f t="shared" si="62"/>
        <v>28</v>
      </c>
      <c r="T430" s="16" t="s">
        <v>238</v>
      </c>
    </row>
    <row r="431" spans="1:20" x14ac:dyDescent="0.25">
      <c r="A431">
        <f t="shared" si="63"/>
        <v>400</v>
      </c>
      <c r="B431">
        <v>422</v>
      </c>
      <c r="C431" s="11" t="s">
        <v>383</v>
      </c>
      <c r="D431" s="7" t="s">
        <v>58</v>
      </c>
      <c r="E431" s="12">
        <v>9</v>
      </c>
      <c r="F431" s="7">
        <v>1.35</v>
      </c>
      <c r="G431" s="7">
        <v>0.1</v>
      </c>
      <c r="H431" s="7">
        <v>0.2</v>
      </c>
      <c r="I431" s="7">
        <v>20</v>
      </c>
      <c r="J431" s="7">
        <v>2</v>
      </c>
      <c r="K431" s="4">
        <v>0.2</v>
      </c>
      <c r="L431" s="8">
        <f t="shared" si="55"/>
        <v>0.71052631578947367</v>
      </c>
      <c r="M431" s="8">
        <f t="shared" si="56"/>
        <v>0.59952038369304572</v>
      </c>
      <c r="N431" s="14">
        <f t="shared" si="57"/>
        <v>0.33350008337502091</v>
      </c>
      <c r="O431" s="8">
        <f t="shared" si="58"/>
        <v>0.13890000000000002</v>
      </c>
      <c r="P431" s="8">
        <f t="shared" si="59"/>
        <v>3.4071550255536627</v>
      </c>
      <c r="Q431" s="12">
        <f t="shared" si="60"/>
        <v>1.0660980810234544</v>
      </c>
      <c r="R431" s="10">
        <v>0</v>
      </c>
      <c r="S431" s="10">
        <f t="shared" si="62"/>
        <v>29</v>
      </c>
      <c r="T431" s="16" t="s">
        <v>238</v>
      </c>
    </row>
    <row r="432" spans="1:20" x14ac:dyDescent="0.25">
      <c r="A432">
        <f t="shared" si="63"/>
        <v>400</v>
      </c>
      <c r="B432">
        <v>433</v>
      </c>
      <c r="C432" s="11" t="s">
        <v>197</v>
      </c>
      <c r="D432" s="7" t="s">
        <v>171</v>
      </c>
      <c r="E432" s="12">
        <v>9</v>
      </c>
      <c r="F432" s="7">
        <v>20</v>
      </c>
      <c r="G432" s="7">
        <v>0.6</v>
      </c>
      <c r="H432" s="7">
        <v>0</v>
      </c>
      <c r="I432" s="7">
        <v>10</v>
      </c>
      <c r="J432" s="7">
        <v>15</v>
      </c>
      <c r="K432" s="4">
        <v>15</v>
      </c>
      <c r="L432" s="8">
        <f t="shared" si="55"/>
        <v>9.5</v>
      </c>
      <c r="M432" s="8">
        <f t="shared" si="56"/>
        <v>3.5971223021582732</v>
      </c>
      <c r="N432" s="8" t="str">
        <f t="shared" si="57"/>
        <v/>
      </c>
      <c r="O432" s="8">
        <f t="shared" si="58"/>
        <v>0.27780000000000005</v>
      </c>
      <c r="P432" s="8">
        <f t="shared" si="59"/>
        <v>3.9133333333333336</v>
      </c>
      <c r="Q432" s="10">
        <f t="shared" si="60"/>
        <v>1.2506666666666664</v>
      </c>
      <c r="R432" s="10">
        <v>0</v>
      </c>
      <c r="S432" s="10">
        <f t="shared" si="62"/>
        <v>30</v>
      </c>
      <c r="T432" s="16" t="s">
        <v>95</v>
      </c>
    </row>
    <row r="433" spans="1:27" x14ac:dyDescent="0.25">
      <c r="A433">
        <f t="shared" si="63"/>
        <v>400</v>
      </c>
      <c r="B433">
        <v>434</v>
      </c>
      <c r="C433" s="11" t="s">
        <v>196</v>
      </c>
      <c r="D433" s="7" t="s">
        <v>171</v>
      </c>
      <c r="E433" s="12">
        <v>9</v>
      </c>
      <c r="F433" s="7">
        <v>15</v>
      </c>
      <c r="G433" s="7">
        <v>0.64</v>
      </c>
      <c r="H433" s="7">
        <v>0</v>
      </c>
      <c r="I433" s="7">
        <v>1111</v>
      </c>
      <c r="J433" s="7">
        <v>13.4</v>
      </c>
      <c r="K433" s="4">
        <v>2</v>
      </c>
      <c r="L433" s="8">
        <f t="shared" si="55"/>
        <v>7.8947368421052637</v>
      </c>
      <c r="M433" s="8">
        <f t="shared" si="56"/>
        <v>3.8369304556354913</v>
      </c>
      <c r="N433" s="14" t="str">
        <f t="shared" si="57"/>
        <v/>
      </c>
      <c r="O433" s="14">
        <f t="shared" si="58"/>
        <v>2.5004500450044984E-3</v>
      </c>
      <c r="P433" s="14">
        <f t="shared" si="59"/>
        <v>4.3805970149253728</v>
      </c>
      <c r="Q433" s="12">
        <f t="shared" si="60"/>
        <v>9.3800000000000008</v>
      </c>
      <c r="R433" s="10">
        <v>0</v>
      </c>
      <c r="S433" s="10">
        <f t="shared" si="62"/>
        <v>31</v>
      </c>
      <c r="T433" s="16" t="s">
        <v>95</v>
      </c>
    </row>
    <row r="434" spans="1:27" x14ac:dyDescent="0.25">
      <c r="C434" s="11"/>
      <c r="D434" s="7"/>
      <c r="E434" s="12"/>
      <c r="F434" s="7"/>
      <c r="G434" s="7"/>
      <c r="H434" s="7"/>
      <c r="I434" s="7"/>
      <c r="J434" s="7"/>
      <c r="K434" s="12"/>
      <c r="L434" s="8" t="str">
        <f t="shared" ref="L434:L452" si="64">IF(F434=0,"",10/EXP(ABS(LN(F434/$V$2))))</f>
        <v/>
      </c>
      <c r="M434" s="8" t="str">
        <f>IF(G434=0,"",10/EXP(ABS(LN(F434/$V$2))))</f>
        <v/>
      </c>
      <c r="N434" s="8"/>
      <c r="O434" s="8"/>
      <c r="P434" s="8"/>
      <c r="Q434" s="10"/>
      <c r="R434" s="10"/>
      <c r="S434" s="10"/>
      <c r="T434" s="16"/>
    </row>
    <row r="435" spans="1:27" x14ac:dyDescent="0.25">
      <c r="C435" s="11"/>
      <c r="D435" s="7"/>
      <c r="E435" s="4"/>
      <c r="F435" s="7"/>
      <c r="G435" s="7"/>
      <c r="H435" s="7"/>
      <c r="I435" s="7"/>
      <c r="J435" s="7"/>
      <c r="K435" s="4"/>
      <c r="L435" s="8" t="str">
        <f t="shared" si="64"/>
        <v/>
      </c>
      <c r="M435" s="8" t="str">
        <f t="shared" ref="M435:M459" si="65">IF(G435=0,"",10/EXP(ABS(LN(G435/$W$2))))</f>
        <v/>
      </c>
      <c r="N435" s="8" t="str">
        <f t="shared" ref="N435:N452" si="66">IF(H435=0,"",10/EXP(ABS(LN(H435/$X$2))))</f>
        <v/>
      </c>
      <c r="O435" s="8" t="str">
        <f t="shared" ref="O435:O452" si="67">IF(I435=0,"",10/EXP(ABS(LN(I435/$Y$2))))</f>
        <v/>
      </c>
      <c r="P435" s="8" t="str">
        <f t="shared" ref="P435:P452" si="68">IF(J435=0,"",10/EXP(ABS(LN(J435/$Z$2))))</f>
        <v/>
      </c>
      <c r="Q435" s="10"/>
      <c r="R435" s="10"/>
      <c r="S435" s="10"/>
      <c r="T435" s="16"/>
      <c r="U435" s="3"/>
      <c r="V435" s="3"/>
      <c r="W435" s="3"/>
      <c r="X435" s="3"/>
      <c r="Y435" s="3"/>
      <c r="Z435" s="3"/>
      <c r="AA435" s="3"/>
    </row>
    <row r="436" spans="1:27" x14ac:dyDescent="0.25">
      <c r="C436" s="11"/>
      <c r="E436" s="4"/>
      <c r="K436" s="4"/>
      <c r="L436" s="8" t="str">
        <f t="shared" si="64"/>
        <v/>
      </c>
      <c r="M436" s="8" t="str">
        <f t="shared" si="65"/>
        <v/>
      </c>
      <c r="N436" s="8" t="str">
        <f t="shared" si="66"/>
        <v/>
      </c>
      <c r="O436" s="8" t="str">
        <f t="shared" si="67"/>
        <v/>
      </c>
      <c r="P436" s="8" t="str">
        <f t="shared" si="68"/>
        <v/>
      </c>
      <c r="Q436" s="10" t="str">
        <f t="shared" ref="Q436:Q452" si="69">IF(K436=0,"",10/EXP(ABS(LN(K436/$AA$2))))</f>
        <v/>
      </c>
      <c r="R436" s="10"/>
      <c r="S436" s="10"/>
      <c r="T436" s="33"/>
    </row>
    <row r="437" spans="1:27" x14ac:dyDescent="0.25">
      <c r="C437" s="11"/>
      <c r="D437" s="7"/>
      <c r="E437" s="4"/>
      <c r="K437" s="4"/>
      <c r="L437" s="8" t="str">
        <f t="shared" si="64"/>
        <v/>
      </c>
      <c r="M437" s="8" t="str">
        <f t="shared" si="65"/>
        <v/>
      </c>
      <c r="N437" s="8" t="str">
        <f t="shared" si="66"/>
        <v/>
      </c>
      <c r="O437" s="8" t="str">
        <f t="shared" si="67"/>
        <v/>
      </c>
      <c r="P437" s="8" t="str">
        <f t="shared" si="68"/>
        <v/>
      </c>
      <c r="Q437" s="10" t="str">
        <f t="shared" si="69"/>
        <v/>
      </c>
      <c r="R437" s="10"/>
      <c r="S437" s="10"/>
      <c r="T437" s="16"/>
    </row>
    <row r="438" spans="1:27" x14ac:dyDescent="0.25">
      <c r="C438" s="11"/>
      <c r="D438" s="7"/>
      <c r="E438" s="12"/>
      <c r="K438" s="4"/>
      <c r="L438" s="8" t="str">
        <f t="shared" si="64"/>
        <v/>
      </c>
      <c r="M438" s="8" t="str">
        <f t="shared" si="65"/>
        <v/>
      </c>
      <c r="N438" s="8" t="str">
        <f t="shared" si="66"/>
        <v/>
      </c>
      <c r="O438" s="8" t="str">
        <f t="shared" si="67"/>
        <v/>
      </c>
      <c r="P438" s="8" t="str">
        <f t="shared" si="68"/>
        <v/>
      </c>
      <c r="Q438" s="10" t="str">
        <f t="shared" si="69"/>
        <v/>
      </c>
      <c r="R438" s="10"/>
      <c r="S438" s="10"/>
      <c r="T438" s="16"/>
    </row>
    <row r="439" spans="1:27" x14ac:dyDescent="0.25">
      <c r="C439" s="11"/>
      <c r="D439" s="7"/>
      <c r="E439" s="12"/>
      <c r="K439" s="4"/>
      <c r="L439" s="8" t="str">
        <f t="shared" si="64"/>
        <v/>
      </c>
      <c r="M439" s="8" t="str">
        <f t="shared" si="65"/>
        <v/>
      </c>
      <c r="N439" s="8" t="str">
        <f t="shared" si="66"/>
        <v/>
      </c>
      <c r="O439" s="8" t="str">
        <f t="shared" si="67"/>
        <v/>
      </c>
      <c r="P439" s="8" t="str">
        <f t="shared" si="68"/>
        <v/>
      </c>
      <c r="Q439" s="10" t="str">
        <f t="shared" si="69"/>
        <v/>
      </c>
      <c r="R439" s="10"/>
      <c r="S439" s="10"/>
      <c r="T439" s="16"/>
    </row>
    <row r="440" spans="1:27" x14ac:dyDescent="0.25">
      <c r="C440" s="11"/>
      <c r="E440" s="4"/>
      <c r="K440" s="4"/>
      <c r="L440" s="8" t="str">
        <f t="shared" si="64"/>
        <v/>
      </c>
      <c r="M440" s="8" t="str">
        <f t="shared" si="65"/>
        <v/>
      </c>
      <c r="N440" s="8" t="str">
        <f t="shared" si="66"/>
        <v/>
      </c>
      <c r="O440" s="8" t="str">
        <f t="shared" si="67"/>
        <v/>
      </c>
      <c r="P440" s="8" t="str">
        <f t="shared" si="68"/>
        <v/>
      </c>
      <c r="Q440" s="10" t="str">
        <f t="shared" si="69"/>
        <v/>
      </c>
      <c r="R440" s="10"/>
      <c r="S440" s="10"/>
      <c r="T440" s="16"/>
    </row>
    <row r="441" spans="1:27" x14ac:dyDescent="0.25">
      <c r="C441" s="11"/>
      <c r="E441" s="4"/>
      <c r="K441" s="4"/>
      <c r="L441" s="8" t="str">
        <f t="shared" si="64"/>
        <v/>
      </c>
      <c r="M441" s="8" t="str">
        <f t="shared" si="65"/>
        <v/>
      </c>
      <c r="N441" s="8" t="str">
        <f t="shared" si="66"/>
        <v/>
      </c>
      <c r="O441" s="8" t="str">
        <f t="shared" si="67"/>
        <v/>
      </c>
      <c r="P441" s="8" t="str">
        <f t="shared" si="68"/>
        <v/>
      </c>
      <c r="Q441" s="10" t="str">
        <f t="shared" si="69"/>
        <v/>
      </c>
      <c r="R441" s="10"/>
      <c r="S441" s="10"/>
      <c r="T441" s="16"/>
    </row>
    <row r="442" spans="1:27" x14ac:dyDescent="0.25">
      <c r="C442" s="11"/>
      <c r="E442" s="4"/>
      <c r="F442" s="3"/>
      <c r="K442" s="4"/>
      <c r="L442" s="8" t="str">
        <f t="shared" si="64"/>
        <v/>
      </c>
      <c r="M442" s="8" t="str">
        <f t="shared" si="65"/>
        <v/>
      </c>
      <c r="N442" s="8" t="str">
        <f t="shared" si="66"/>
        <v/>
      </c>
      <c r="O442" s="8" t="str">
        <f t="shared" si="67"/>
        <v/>
      </c>
      <c r="P442" s="8" t="str">
        <f t="shared" si="68"/>
        <v/>
      </c>
      <c r="Q442" s="10" t="str">
        <f t="shared" si="69"/>
        <v/>
      </c>
      <c r="R442" s="10"/>
      <c r="S442" s="10"/>
      <c r="T442" s="16"/>
    </row>
    <row r="443" spans="1:27" x14ac:dyDescent="0.25">
      <c r="C443" s="11"/>
      <c r="E443" s="4"/>
      <c r="F443" s="3"/>
      <c r="K443" s="4"/>
      <c r="L443" s="8" t="str">
        <f t="shared" si="64"/>
        <v/>
      </c>
      <c r="M443" s="8" t="str">
        <f t="shared" si="65"/>
        <v/>
      </c>
      <c r="N443" s="8" t="str">
        <f t="shared" si="66"/>
        <v/>
      </c>
      <c r="O443" s="8" t="str">
        <f t="shared" si="67"/>
        <v/>
      </c>
      <c r="P443" s="8" t="str">
        <f t="shared" si="68"/>
        <v/>
      </c>
      <c r="Q443" s="4" t="str">
        <f t="shared" si="69"/>
        <v/>
      </c>
      <c r="R443" s="10"/>
      <c r="S443" s="10"/>
      <c r="T443" s="16"/>
    </row>
    <row r="444" spans="1:27" x14ac:dyDescent="0.25">
      <c r="C444" s="11"/>
      <c r="E444" s="4"/>
      <c r="F444" s="3"/>
      <c r="K444" s="4"/>
      <c r="L444" s="8" t="str">
        <f t="shared" si="64"/>
        <v/>
      </c>
      <c r="M444" s="8" t="str">
        <f t="shared" si="65"/>
        <v/>
      </c>
      <c r="N444" s="8" t="str">
        <f t="shared" si="66"/>
        <v/>
      </c>
      <c r="O444" s="8" t="str">
        <f t="shared" si="67"/>
        <v/>
      </c>
      <c r="P444" s="8" t="str">
        <f t="shared" si="68"/>
        <v/>
      </c>
      <c r="Q444" s="4" t="str">
        <f t="shared" si="69"/>
        <v/>
      </c>
      <c r="R444" s="10"/>
      <c r="S444" s="10"/>
      <c r="T444" s="16"/>
    </row>
    <row r="445" spans="1:27" x14ac:dyDescent="0.25">
      <c r="C445" s="11"/>
      <c r="E445" s="4"/>
      <c r="F445" s="3"/>
      <c r="K445" s="12"/>
      <c r="L445" s="8" t="str">
        <f t="shared" si="64"/>
        <v/>
      </c>
      <c r="M445" s="8" t="str">
        <f t="shared" si="65"/>
        <v/>
      </c>
      <c r="N445" s="8" t="str">
        <f t="shared" si="66"/>
        <v/>
      </c>
      <c r="O445" s="8" t="str">
        <f t="shared" si="67"/>
        <v/>
      </c>
      <c r="P445" s="8" t="str">
        <f t="shared" si="68"/>
        <v/>
      </c>
      <c r="Q445" s="4" t="str">
        <f t="shared" si="69"/>
        <v/>
      </c>
      <c r="R445" s="10"/>
      <c r="S445" s="10"/>
      <c r="T445" s="16"/>
    </row>
    <row r="446" spans="1:27" x14ac:dyDescent="0.25">
      <c r="C446" s="11"/>
      <c r="E446" s="4"/>
      <c r="F446" s="3"/>
      <c r="K446" s="12"/>
      <c r="L446" s="8" t="str">
        <f t="shared" si="64"/>
        <v/>
      </c>
      <c r="M446" s="8" t="str">
        <f t="shared" si="65"/>
        <v/>
      </c>
      <c r="N446" s="8" t="str">
        <f t="shared" si="66"/>
        <v/>
      </c>
      <c r="O446" s="8" t="str">
        <f t="shared" si="67"/>
        <v/>
      </c>
      <c r="P446" s="8" t="str">
        <f t="shared" si="68"/>
        <v/>
      </c>
      <c r="Q446" s="4" t="str">
        <f t="shared" si="69"/>
        <v/>
      </c>
      <c r="R446" s="10"/>
      <c r="S446" s="10"/>
      <c r="T446" s="16"/>
    </row>
    <row r="447" spans="1:27" x14ac:dyDescent="0.25">
      <c r="C447" s="11"/>
      <c r="E447" s="4"/>
      <c r="F447" s="3"/>
      <c r="K447" s="12"/>
      <c r="L447" s="8" t="str">
        <f t="shared" si="64"/>
        <v/>
      </c>
      <c r="M447" s="8" t="str">
        <f t="shared" si="65"/>
        <v/>
      </c>
      <c r="N447" s="8" t="str">
        <f t="shared" si="66"/>
        <v/>
      </c>
      <c r="O447" s="8" t="str">
        <f t="shared" si="67"/>
        <v/>
      </c>
      <c r="P447" s="8" t="str">
        <f t="shared" si="68"/>
        <v/>
      </c>
      <c r="Q447" s="4" t="str">
        <f t="shared" si="69"/>
        <v/>
      </c>
      <c r="R447" s="10"/>
      <c r="S447" s="10"/>
      <c r="T447" s="16"/>
    </row>
    <row r="448" spans="1:27" x14ac:dyDescent="0.25">
      <c r="C448" s="11"/>
      <c r="E448" s="4"/>
      <c r="F448" s="3"/>
      <c r="K448" s="4"/>
      <c r="L448" s="8" t="str">
        <f t="shared" si="64"/>
        <v/>
      </c>
      <c r="M448" s="8" t="str">
        <f t="shared" si="65"/>
        <v/>
      </c>
      <c r="N448" s="8" t="str">
        <f t="shared" si="66"/>
        <v/>
      </c>
      <c r="O448" s="8" t="str">
        <f t="shared" si="67"/>
        <v/>
      </c>
      <c r="P448" s="8" t="str">
        <f t="shared" si="68"/>
        <v/>
      </c>
      <c r="Q448" s="4" t="str">
        <f t="shared" si="69"/>
        <v/>
      </c>
      <c r="R448" s="10"/>
      <c r="S448" s="10"/>
      <c r="T448" s="16"/>
    </row>
    <row r="449" spans="3:20" x14ac:dyDescent="0.25">
      <c r="C449" s="11"/>
      <c r="E449" s="4"/>
      <c r="F449" s="3"/>
      <c r="K449" s="4"/>
      <c r="L449" s="8" t="str">
        <f t="shared" si="64"/>
        <v/>
      </c>
      <c r="M449" s="8" t="str">
        <f t="shared" si="65"/>
        <v/>
      </c>
      <c r="N449" s="8" t="str">
        <f t="shared" si="66"/>
        <v/>
      </c>
      <c r="O449" s="8" t="str">
        <f t="shared" si="67"/>
        <v/>
      </c>
      <c r="P449" s="8" t="str">
        <f t="shared" si="68"/>
        <v/>
      </c>
      <c r="Q449" s="4" t="str">
        <f t="shared" si="69"/>
        <v/>
      </c>
      <c r="R449" s="10"/>
      <c r="S449" s="10"/>
      <c r="T449" s="16"/>
    </row>
    <row r="450" spans="3:20" x14ac:dyDescent="0.25">
      <c r="C450" s="11"/>
      <c r="E450" s="4"/>
      <c r="F450" s="3"/>
      <c r="K450" s="4"/>
      <c r="L450" s="8" t="str">
        <f t="shared" si="64"/>
        <v/>
      </c>
      <c r="M450" s="8" t="str">
        <f t="shared" si="65"/>
        <v/>
      </c>
      <c r="N450" s="14" t="str">
        <f t="shared" si="66"/>
        <v/>
      </c>
      <c r="O450" s="8" t="str">
        <f t="shared" si="67"/>
        <v/>
      </c>
      <c r="P450" s="8" t="str">
        <f t="shared" si="68"/>
        <v/>
      </c>
      <c r="Q450" s="12" t="str">
        <f t="shared" si="69"/>
        <v/>
      </c>
      <c r="R450" s="15"/>
      <c r="S450" s="15"/>
      <c r="T450" s="16"/>
    </row>
    <row r="451" spans="3:20" x14ac:dyDescent="0.25">
      <c r="C451" s="11"/>
      <c r="E451" s="4"/>
      <c r="F451" s="3"/>
      <c r="K451" s="4"/>
      <c r="L451" s="8" t="str">
        <f t="shared" si="64"/>
        <v/>
      </c>
      <c r="M451" s="8" t="str">
        <f t="shared" si="65"/>
        <v/>
      </c>
      <c r="N451" s="14" t="str">
        <f t="shared" si="66"/>
        <v/>
      </c>
      <c r="O451" s="8" t="str">
        <f t="shared" si="67"/>
        <v/>
      </c>
      <c r="P451" s="8" t="str">
        <f t="shared" si="68"/>
        <v/>
      </c>
      <c r="Q451" s="12" t="str">
        <f t="shared" si="69"/>
        <v/>
      </c>
      <c r="R451" s="15"/>
      <c r="S451" s="15"/>
      <c r="T451" s="16"/>
    </row>
    <row r="452" spans="3:20" x14ac:dyDescent="0.25">
      <c r="C452" s="11"/>
      <c r="E452" s="4"/>
      <c r="F452" s="3"/>
      <c r="K452" s="4"/>
      <c r="L452" s="8" t="str">
        <f t="shared" si="64"/>
        <v/>
      </c>
      <c r="M452" s="8" t="str">
        <f t="shared" si="65"/>
        <v/>
      </c>
      <c r="N452" s="14" t="str">
        <f t="shared" si="66"/>
        <v/>
      </c>
      <c r="O452" s="8" t="str">
        <f t="shared" si="67"/>
        <v/>
      </c>
      <c r="P452" s="8" t="str">
        <f t="shared" si="68"/>
        <v/>
      </c>
      <c r="Q452" s="12" t="str">
        <f t="shared" si="69"/>
        <v/>
      </c>
      <c r="R452" s="15"/>
      <c r="S452" s="15"/>
      <c r="T452" s="16"/>
    </row>
    <row r="453" spans="3:20" x14ac:dyDescent="0.25">
      <c r="K453" s="3"/>
      <c r="L453" s="35"/>
      <c r="M453" s="14" t="str">
        <f t="shared" si="65"/>
        <v/>
      </c>
    </row>
    <row r="454" spans="3:20" x14ac:dyDescent="0.25">
      <c r="K454" s="3"/>
      <c r="M454" s="14" t="str">
        <f t="shared" si="65"/>
        <v/>
      </c>
    </row>
    <row r="455" spans="3:20" x14ac:dyDescent="0.25">
      <c r="K455" s="3"/>
      <c r="M455" s="14" t="str">
        <f t="shared" si="65"/>
        <v/>
      </c>
    </row>
    <row r="456" spans="3:20" x14ac:dyDescent="0.25">
      <c r="K456" s="3"/>
      <c r="M456" s="14" t="str">
        <f t="shared" si="65"/>
        <v/>
      </c>
    </row>
    <row r="457" spans="3:20" x14ac:dyDescent="0.25">
      <c r="K457" s="3"/>
      <c r="M457" s="14" t="str">
        <f t="shared" si="65"/>
        <v/>
      </c>
    </row>
    <row r="458" spans="3:20" x14ac:dyDescent="0.25">
      <c r="K458" s="3"/>
      <c r="M458" s="14" t="str">
        <f t="shared" si="65"/>
        <v/>
      </c>
    </row>
    <row r="459" spans="3:20" x14ac:dyDescent="0.25">
      <c r="K459" s="3"/>
      <c r="M459" s="14" t="str">
        <f t="shared" si="65"/>
        <v/>
      </c>
    </row>
    <row r="460" spans="3:20" x14ac:dyDescent="0.25">
      <c r="K460" s="3"/>
      <c r="M460" s="35"/>
    </row>
    <row r="461" spans="3:20" x14ac:dyDescent="0.25">
      <c r="K461" s="3"/>
    </row>
    <row r="462" spans="3:20" x14ac:dyDescent="0.25">
      <c r="K462" s="3"/>
    </row>
    <row r="463" spans="3:20" x14ac:dyDescent="0.25">
      <c r="K463" s="3"/>
    </row>
    <row r="464" spans="3:20" x14ac:dyDescent="0.25">
      <c r="K464" s="3"/>
    </row>
    <row r="465" spans="11:11" x14ac:dyDescent="0.25">
      <c r="K465" s="3"/>
    </row>
    <row r="466" spans="11:11" x14ac:dyDescent="0.25">
      <c r="K466" s="3"/>
    </row>
    <row r="467" spans="11:11" x14ac:dyDescent="0.25">
      <c r="K467" s="3"/>
    </row>
    <row r="468" spans="11:11" x14ac:dyDescent="0.25">
      <c r="K468" s="3"/>
    </row>
    <row r="469" spans="11:11" x14ac:dyDescent="0.25">
      <c r="K469" s="3"/>
    </row>
    <row r="470" spans="11:11" x14ac:dyDescent="0.25">
      <c r="K470" s="3"/>
    </row>
    <row r="471" spans="11:11" x14ac:dyDescent="0.25">
      <c r="K471" s="3"/>
    </row>
    <row r="472" spans="11:11" x14ac:dyDescent="0.25">
      <c r="K472" s="3"/>
    </row>
    <row r="473" spans="11:11" x14ac:dyDescent="0.25">
      <c r="K473" s="3"/>
    </row>
    <row r="474" spans="11:11" x14ac:dyDescent="0.25">
      <c r="K474" s="3"/>
    </row>
    <row r="475" spans="11:11" x14ac:dyDescent="0.25">
      <c r="K475" s="3"/>
    </row>
    <row r="476" spans="11:11" x14ac:dyDescent="0.25">
      <c r="K476" s="3"/>
    </row>
    <row r="477" spans="11:11" x14ac:dyDescent="0.25">
      <c r="K477" s="3"/>
    </row>
    <row r="478" spans="11:11" x14ac:dyDescent="0.25">
      <c r="K478" s="3"/>
    </row>
    <row r="479" spans="11:11" x14ac:dyDescent="0.25">
      <c r="K479" s="3"/>
    </row>
    <row r="480" spans="11:11" x14ac:dyDescent="0.25">
      <c r="K480" s="3"/>
    </row>
    <row r="481" spans="11:11" x14ac:dyDescent="0.25">
      <c r="K481" s="3"/>
    </row>
    <row r="482" spans="11:11" x14ac:dyDescent="0.25">
      <c r="K482" s="3"/>
    </row>
    <row r="483" spans="11:11" x14ac:dyDescent="0.25">
      <c r="K483" s="3"/>
    </row>
    <row r="484" spans="11:11" x14ac:dyDescent="0.25">
      <c r="K484" s="3"/>
    </row>
    <row r="485" spans="11:11" x14ac:dyDescent="0.25">
      <c r="K485" s="3"/>
    </row>
    <row r="486" spans="11:11" x14ac:dyDescent="0.25">
      <c r="K486" s="3"/>
    </row>
    <row r="487" spans="11:11" x14ac:dyDescent="0.25">
      <c r="K487" s="3"/>
    </row>
    <row r="488" spans="11:11" x14ac:dyDescent="0.25">
      <c r="K488" s="3"/>
    </row>
    <row r="489" spans="11:11" x14ac:dyDescent="0.25">
      <c r="K489" s="3"/>
    </row>
    <row r="490" spans="11:11" x14ac:dyDescent="0.25">
      <c r="K490" s="3"/>
    </row>
    <row r="491" spans="11:11" x14ac:dyDescent="0.25">
      <c r="K491" s="3"/>
    </row>
    <row r="492" spans="11:11" x14ac:dyDescent="0.25">
      <c r="K492" s="3"/>
    </row>
    <row r="493" spans="11:11" x14ac:dyDescent="0.25">
      <c r="K493" s="3"/>
    </row>
    <row r="494" spans="11:11" x14ac:dyDescent="0.25">
      <c r="K494" s="3"/>
    </row>
    <row r="495" spans="11:11" x14ac:dyDescent="0.25">
      <c r="K495" s="3"/>
    </row>
    <row r="496" spans="11:11" x14ac:dyDescent="0.25">
      <c r="K496" s="3"/>
    </row>
    <row r="497" spans="11:11" x14ac:dyDescent="0.25">
      <c r="K497" s="3"/>
    </row>
    <row r="498" spans="11:11" x14ac:dyDescent="0.25">
      <c r="K498" s="3"/>
    </row>
    <row r="499" spans="11:11" x14ac:dyDescent="0.25">
      <c r="K499" s="3"/>
    </row>
    <row r="1048576" spans="12:12" x14ac:dyDescent="0.25">
      <c r="L1048576">
        <f>AVERAGE(L2:L1048575)</f>
        <v>5.2382577286726795</v>
      </c>
    </row>
  </sheetData>
  <sortState ref="B3:S433">
    <sortCondition descending="1" ref="R3:R433"/>
  </sortState>
  <mergeCells count="2">
    <mergeCell ref="F1:K1"/>
    <mergeCell ref="L1:R1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Kõik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Ants</dc:creator>
  <cp:lastModifiedBy>Usin Töötaja</cp:lastModifiedBy>
  <dcterms:created xsi:type="dcterms:W3CDTF">2011-12-10T15:02:45Z</dcterms:created>
  <dcterms:modified xsi:type="dcterms:W3CDTF">2013-10-29T13:04:34Z</dcterms:modified>
</cp:coreProperties>
</file>